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52" i="1" l="1"/>
  <c r="M50" i="1"/>
  <c r="X50" i="1" s="1"/>
  <c r="M48" i="1"/>
  <c r="X48" i="1" s="1"/>
  <c r="M46" i="1"/>
  <c r="X46" i="1" s="1"/>
  <c r="M44" i="1"/>
  <c r="X44" i="1" s="1"/>
  <c r="M42" i="1"/>
  <c r="M40" i="1"/>
  <c r="M38" i="1"/>
  <c r="X38" i="1" s="1"/>
  <c r="M36" i="1"/>
  <c r="X36" i="1" s="1"/>
  <c r="M34" i="1"/>
  <c r="X34" i="1" s="1"/>
  <c r="R29" i="1"/>
  <c r="R27" i="1"/>
  <c r="R25" i="1"/>
  <c r="R23" i="1"/>
  <c r="R21" i="1"/>
  <c r="R19" i="1"/>
  <c r="R17" i="1"/>
  <c r="R15" i="1"/>
  <c r="R13" i="1"/>
  <c r="R11" i="1"/>
  <c r="R9" i="1"/>
  <c r="R8" i="1"/>
</calcChain>
</file>

<file path=xl/sharedStrings.xml><?xml version="1.0" encoding="utf-8"?>
<sst xmlns="http://schemas.openxmlformats.org/spreadsheetml/2006/main" count="109" uniqueCount="79">
  <si>
    <t>Липень 2025 року</t>
  </si>
  <si>
    <t>№</t>
  </si>
  <si>
    <t xml:space="preserve">Посада </t>
  </si>
  <si>
    <t>Посадовий оклад</t>
  </si>
  <si>
    <t>Доплата за ранг</t>
  </si>
  <si>
    <t>Надбавка за вислугу років</t>
  </si>
  <si>
    <t>Відпускні</t>
  </si>
  <si>
    <t>Надбавка за виконання особливо важливої роботи</t>
  </si>
  <si>
    <t>Щомісячна премія /премія до урочистих (святкових подій)</t>
  </si>
  <si>
    <t>Матеріальна допомога на оздоровлення</t>
  </si>
  <si>
    <t>Матеріальна допомога на вирішення соц.-побутових питань</t>
  </si>
  <si>
    <t>Лікарняні</t>
  </si>
  <si>
    <t>Зар.плата за дні відрядження</t>
  </si>
  <si>
    <t>Інтенсивність</t>
  </si>
  <si>
    <t>Бух.довідка №1</t>
  </si>
  <si>
    <t>Індексація</t>
  </si>
  <si>
    <t>Всього нараховано</t>
  </si>
  <si>
    <t>Всього утримано</t>
  </si>
  <si>
    <t xml:space="preserve">                                                                                                                                                                   Брацлавська селищна рада</t>
  </si>
  <si>
    <t>1.</t>
  </si>
  <si>
    <t>Брацлавський селищний голова</t>
  </si>
  <si>
    <t>2.</t>
  </si>
  <si>
    <t>Заступник селищного голови з питань діяльності виконавчих органів Брацлавської селищної ради</t>
  </si>
  <si>
    <t xml:space="preserve">                                                                                                                                                                                                                       Фінансовий відділ Брацлавської селищної ради</t>
  </si>
  <si>
    <t>3.</t>
  </si>
  <si>
    <t>Начальник</t>
  </si>
  <si>
    <t xml:space="preserve">                                                           Відділ освіти Брацлавської селищної ради</t>
  </si>
  <si>
    <t>4.</t>
  </si>
  <si>
    <t>Відділ "Служба у справах дітей"Брацлавської селищної ради</t>
  </si>
  <si>
    <t>5.</t>
  </si>
  <si>
    <t>Комунальний заклад Брацлавське публічна бібліотека</t>
  </si>
  <si>
    <t>6.</t>
  </si>
  <si>
    <t>Директор</t>
  </si>
  <si>
    <t>Брацлавська територіальна місцева пожежна команда</t>
  </si>
  <si>
    <t>7.</t>
  </si>
  <si>
    <t>Комунальний заклад "Центр культури та дозвілля "Брацлавської селищної ради</t>
  </si>
  <si>
    <t>8.</t>
  </si>
  <si>
    <t>Комунальна установа "Центр надання соціальних послуг"</t>
  </si>
  <si>
    <t>9.</t>
  </si>
  <si>
    <t>Брацлавський комбінат комунального підприємства</t>
  </si>
  <si>
    <t>10.</t>
  </si>
  <si>
    <t>Комунальне неприбуткове підприємство "Центр первинної медико-санітарнї допомоги"Брацлавської селищної ради</t>
  </si>
  <si>
    <t>11.</t>
  </si>
  <si>
    <t>Комунальне неприбуткове підприємство "Медичний центр"</t>
  </si>
  <si>
    <t>12.</t>
  </si>
  <si>
    <t>Освіта</t>
  </si>
  <si>
    <t>Посада</t>
  </si>
  <si>
    <t>Оклад</t>
  </si>
  <si>
    <t>10% до окладу</t>
  </si>
  <si>
    <t>Інклюзія</t>
  </si>
  <si>
    <t>доплата  /мат. Допомога</t>
  </si>
  <si>
    <t>відпускні/ липень</t>
  </si>
  <si>
    <t>індексація</t>
  </si>
  <si>
    <t>Премія / оздоровчі</t>
  </si>
  <si>
    <t>Вислуга років</t>
  </si>
  <si>
    <t>Престижність</t>
  </si>
  <si>
    <t>Разом за директора</t>
  </si>
  <si>
    <t>Години</t>
  </si>
  <si>
    <t>доплата за несприятливі умови пед. працівникам</t>
  </si>
  <si>
    <t>За виладацьку роботу/години</t>
  </si>
  <si>
    <t xml:space="preserve">доплата </t>
  </si>
  <si>
    <t>За складність і напруженість</t>
  </si>
  <si>
    <t>Відпускні / серпень</t>
  </si>
  <si>
    <t>Вислуга та престижність за викладацьку роботу</t>
  </si>
  <si>
    <t>Пропуск</t>
  </si>
  <si>
    <t>Заміна</t>
  </si>
  <si>
    <t>Разом нараховано</t>
  </si>
  <si>
    <t>Утримано</t>
  </si>
  <si>
    <t>Вовчок гімназія</t>
  </si>
  <si>
    <t>Новоселівка гімназія</t>
  </si>
  <si>
    <t>Бугаків гімназія</t>
  </si>
  <si>
    <t>Зяньківці гімназія</t>
  </si>
  <si>
    <t>не виплата зар. Плати</t>
  </si>
  <si>
    <t>Брацлавський ліцей №1</t>
  </si>
  <si>
    <t>Мистецька школа</t>
  </si>
  <si>
    <t>Вовчок ЗДО"Дзвіночок"</t>
  </si>
  <si>
    <t>Бугаків ЗДО" Віночок"</t>
  </si>
  <si>
    <t>Вишківці ЗДО"Сонечко"</t>
  </si>
  <si>
    <t>Брацлав ЗДО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</si>
</sst>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2" fontId="2" fillId="0" borderId="2" xfId="0" applyNumberFormat="1" applyFont="1" applyBorder="1"/>
    <xf numFmtId="2" fontId="2" fillId="0" borderId="2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2" fontId="4" fillId="0" borderId="2" xfId="0" applyNumberFormat="1" applyFont="1" applyBorder="1"/>
    <xf numFmtId="2" fontId="4" fillId="0" borderId="3" xfId="0" applyNumberFormat="1" applyFont="1" applyBorder="1"/>
    <xf numFmtId="2" fontId="2" fillId="0" borderId="0" xfId="0" applyNumberFormat="1" applyFont="1" applyBorder="1"/>
    <xf numFmtId="2" fontId="2" fillId="2" borderId="0" xfId="0" applyNumberFormat="1" applyFont="1" applyFill="1" applyBorder="1"/>
    <xf numFmtId="2" fontId="0" fillId="0" borderId="0" xfId="0" applyNumberFormat="1"/>
    <xf numFmtId="2" fontId="2" fillId="3" borderId="3" xfId="0" applyNumberFormat="1" applyFont="1" applyFill="1" applyBorder="1" applyAlignment="1">
      <alignment horizontal="left"/>
    </xf>
    <xf numFmtId="2" fontId="2" fillId="3" borderId="4" xfId="0" applyNumberFormat="1" applyFont="1" applyFill="1" applyBorder="1" applyAlignment="1">
      <alignment horizontal="left"/>
    </xf>
    <xf numFmtId="2" fontId="2" fillId="3" borderId="5" xfId="0" applyNumberFormat="1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 indent="5"/>
    </xf>
    <xf numFmtId="2" fontId="2" fillId="3" borderId="3" xfId="0" applyNumberFormat="1" applyFont="1" applyFill="1" applyBorder="1" applyAlignment="1">
      <alignment horizontal="left" indent="52"/>
    </xf>
    <xf numFmtId="2" fontId="2" fillId="3" borderId="4" xfId="0" applyNumberFormat="1" applyFont="1" applyFill="1" applyBorder="1" applyAlignment="1">
      <alignment horizontal="left" indent="52"/>
    </xf>
    <xf numFmtId="2" fontId="2" fillId="3" borderId="5" xfId="0" applyNumberFormat="1" applyFont="1" applyFill="1" applyBorder="1" applyAlignment="1">
      <alignment horizontal="left" indent="52"/>
    </xf>
    <xf numFmtId="2" fontId="2" fillId="3" borderId="0" xfId="0" applyNumberFormat="1" applyFont="1" applyFill="1" applyBorder="1" applyAlignment="1">
      <alignment horizontal="left" indent="52"/>
    </xf>
    <xf numFmtId="2" fontId="2" fillId="2" borderId="0" xfId="0" applyNumberFormat="1" applyFont="1" applyFill="1" applyBorder="1" applyAlignment="1">
      <alignment horizontal="left" indent="52"/>
    </xf>
    <xf numFmtId="2" fontId="0" fillId="0" borderId="2" xfId="0" applyNumberFormat="1" applyBorder="1"/>
    <xf numFmtId="0" fontId="0" fillId="0" borderId="2" xfId="0" applyBorder="1"/>
    <xf numFmtId="0" fontId="2" fillId="0" borderId="2" xfId="0" applyFont="1" applyBorder="1"/>
    <xf numFmtId="0" fontId="2" fillId="0" borderId="0" xfId="0" applyFont="1" applyBorder="1"/>
    <xf numFmtId="0" fontId="2" fillId="2" borderId="0" xfId="0" applyFont="1" applyFill="1" applyBorder="1"/>
    <xf numFmtId="2" fontId="2" fillId="3" borderId="3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2" fontId="0" fillId="0" borderId="2" xfId="0" applyNumberFormat="1" applyBorder="1" applyAlignment="1">
      <alignment horizontal="right"/>
    </xf>
    <xf numFmtId="2" fontId="5" fillId="0" borderId="2" xfId="0" applyNumberFormat="1" applyFont="1" applyBorder="1"/>
    <xf numFmtId="0" fontId="0" fillId="0" borderId="0" xfId="0" applyBorder="1"/>
    <xf numFmtId="0" fontId="6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3" xfId="0" applyNumberFormat="1" applyBorder="1"/>
    <xf numFmtId="2" fontId="7" fillId="3" borderId="3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2" fontId="0" fillId="0" borderId="3" xfId="0" applyNumberFormat="1" applyBorder="1"/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Y52"/>
  <sheetViews>
    <sheetView tabSelected="1" topLeftCell="B1" zoomScale="68" zoomScaleNormal="68" workbookViewId="0">
      <selection activeCell="A31" sqref="A1:A1048576"/>
    </sheetView>
  </sheetViews>
  <sheetFormatPr defaultRowHeight="15" x14ac:dyDescent="0.25"/>
  <cols>
    <col min="4" max="4" width="11.140625" customWidth="1"/>
    <col min="6" max="6" width="12" customWidth="1"/>
    <col min="7" max="7" width="12.7109375" customWidth="1"/>
    <col min="8" max="8" width="11.42578125" customWidth="1"/>
    <col min="9" max="9" width="11" customWidth="1"/>
    <col min="10" max="10" width="11.7109375" customWidth="1"/>
    <col min="13" max="13" width="12" customWidth="1"/>
    <col min="18" max="18" width="14.5703125" customWidth="1"/>
    <col min="19" max="19" width="16.85546875" customWidth="1"/>
    <col min="24" max="25" width="12.7109375" customWidth="1"/>
  </cols>
  <sheetData>
    <row r="4" spans="2:25" x14ac:dyDescent="0.25">
      <c r="G4" s="1" t="s">
        <v>0</v>
      </c>
      <c r="H4" s="1"/>
      <c r="I4" s="1"/>
      <c r="J4" s="1"/>
    </row>
    <row r="5" spans="2:25" x14ac:dyDescent="0.25">
      <c r="G5" s="2"/>
      <c r="H5" s="2"/>
      <c r="I5" s="2"/>
      <c r="J5" s="2"/>
    </row>
    <row r="6" spans="2:25" ht="173.25" x14ac:dyDescent="0.25">
      <c r="B6" s="3" t="s">
        <v>1</v>
      </c>
      <c r="C6" s="3" t="s">
        <v>2</v>
      </c>
      <c r="D6" s="4" t="s">
        <v>3</v>
      </c>
      <c r="E6" s="4" t="s">
        <v>4</v>
      </c>
      <c r="F6" s="5" t="s">
        <v>5</v>
      </c>
      <c r="G6" s="5" t="s">
        <v>6</v>
      </c>
      <c r="H6" s="6" t="s">
        <v>7</v>
      </c>
      <c r="I6" s="7" t="s">
        <v>8</v>
      </c>
      <c r="J6" s="7" t="s">
        <v>9</v>
      </c>
      <c r="K6" s="7" t="s">
        <v>10</v>
      </c>
      <c r="L6" s="5" t="s">
        <v>11</v>
      </c>
      <c r="M6" s="7" t="s">
        <v>12</v>
      </c>
      <c r="N6" s="8" t="s">
        <v>13</v>
      </c>
      <c r="O6" s="8" t="s">
        <v>14</v>
      </c>
      <c r="P6" s="8"/>
      <c r="Q6" s="9" t="s">
        <v>15</v>
      </c>
      <c r="R6" s="7" t="s">
        <v>16</v>
      </c>
      <c r="S6" s="7" t="s">
        <v>17</v>
      </c>
      <c r="T6" s="10"/>
      <c r="U6" s="11"/>
      <c r="V6" s="11"/>
      <c r="W6" s="10"/>
    </row>
    <row r="7" spans="2:25" ht="20.25" x14ac:dyDescent="0.25">
      <c r="B7" s="12" t="s">
        <v>18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5"/>
      <c r="U7" s="16"/>
      <c r="V7" s="16"/>
      <c r="W7" s="16"/>
    </row>
    <row r="8" spans="2:25" ht="73.5" customHeight="1" x14ac:dyDescent="0.25">
      <c r="B8" s="17" t="s">
        <v>19</v>
      </c>
      <c r="C8" s="18" t="s">
        <v>20</v>
      </c>
      <c r="D8" s="19">
        <v>10607.43</v>
      </c>
      <c r="E8" s="20">
        <v>339.13</v>
      </c>
      <c r="F8" s="20">
        <v>3283.97</v>
      </c>
      <c r="G8" s="20">
        <v>0</v>
      </c>
      <c r="H8" s="20">
        <v>7115.27</v>
      </c>
      <c r="I8" s="20"/>
      <c r="J8" s="20">
        <v>0</v>
      </c>
      <c r="K8" s="20"/>
      <c r="L8" s="20"/>
      <c r="M8" s="20"/>
      <c r="N8" s="21"/>
      <c r="O8" s="21"/>
      <c r="P8" s="21"/>
      <c r="Q8" s="21">
        <v>104.27</v>
      </c>
      <c r="R8" s="17">
        <f>SUM(D8:Q8)</f>
        <v>21450.07</v>
      </c>
      <c r="S8" s="17">
        <v>4933.51</v>
      </c>
      <c r="T8" s="22"/>
      <c r="U8" s="23"/>
      <c r="V8" s="23"/>
      <c r="W8" s="22"/>
      <c r="X8" s="24"/>
      <c r="Y8" s="24"/>
    </row>
    <row r="9" spans="2:25" ht="107.25" customHeight="1" x14ac:dyDescent="0.25">
      <c r="B9" s="17" t="s">
        <v>21</v>
      </c>
      <c r="C9" s="18" t="s">
        <v>22</v>
      </c>
      <c r="D9" s="19">
        <v>7479.57</v>
      </c>
      <c r="E9" s="20">
        <v>217.39</v>
      </c>
      <c r="F9" s="20">
        <v>1924.24</v>
      </c>
      <c r="G9" s="20">
        <v>15763.8</v>
      </c>
      <c r="H9" s="20">
        <v>4810.6000000000004</v>
      </c>
      <c r="I9" s="20"/>
      <c r="J9" s="20">
        <v>32690.69</v>
      </c>
      <c r="K9" s="20"/>
      <c r="L9" s="20"/>
      <c r="M9" s="20">
        <v>3089.4</v>
      </c>
      <c r="N9" s="21"/>
      <c r="O9" s="21"/>
      <c r="P9" s="21"/>
      <c r="Q9" s="21">
        <v>69.510000000000005</v>
      </c>
      <c r="R9" s="17">
        <f>SUM(D9:Q9)</f>
        <v>66045.199999999983</v>
      </c>
      <c r="S9" s="17">
        <v>15190.4</v>
      </c>
      <c r="T9" s="22"/>
      <c r="U9" s="23"/>
      <c r="V9" s="23"/>
      <c r="W9" s="22"/>
      <c r="X9" s="24"/>
      <c r="Y9" s="24"/>
    </row>
    <row r="10" spans="2:25" ht="15.75" x14ac:dyDescent="0.25">
      <c r="B10" s="25" t="s">
        <v>23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7"/>
      <c r="T10" s="28"/>
      <c r="U10" s="29"/>
      <c r="V10" s="29"/>
      <c r="W10" s="29"/>
      <c r="X10" s="24"/>
      <c r="Y10" s="24"/>
    </row>
    <row r="11" spans="2:25" ht="15.75" x14ac:dyDescent="0.25">
      <c r="B11" s="17" t="s">
        <v>24</v>
      </c>
      <c r="C11" s="17" t="s">
        <v>25</v>
      </c>
      <c r="D11" s="20">
        <v>10919.65</v>
      </c>
      <c r="E11" s="20">
        <v>286.95999999999998</v>
      </c>
      <c r="F11" s="20">
        <v>5603.3</v>
      </c>
      <c r="G11" s="20"/>
      <c r="H11" s="20">
        <v>0</v>
      </c>
      <c r="I11" s="20">
        <v>11416</v>
      </c>
      <c r="J11" s="20"/>
      <c r="K11" s="20"/>
      <c r="L11" s="20"/>
      <c r="M11" s="20">
        <v>1442.47</v>
      </c>
      <c r="N11" s="21"/>
      <c r="O11" s="21">
        <v>-912.98</v>
      </c>
      <c r="P11" s="21"/>
      <c r="Q11" s="21">
        <v>133.22999999999999</v>
      </c>
      <c r="R11" s="17">
        <f>SUM(D11:Q11)</f>
        <v>28888.63</v>
      </c>
      <c r="S11" s="17">
        <v>6644.38</v>
      </c>
      <c r="T11" s="22"/>
      <c r="U11" s="23"/>
      <c r="V11" s="23"/>
      <c r="W11" s="23"/>
      <c r="X11" s="24"/>
      <c r="Y11" s="24"/>
    </row>
    <row r="12" spans="2:25" ht="15.75" x14ac:dyDescent="0.25">
      <c r="B12" s="30" t="s">
        <v>26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T12" s="33"/>
      <c r="U12" s="34"/>
      <c r="V12" s="34"/>
      <c r="W12" s="34"/>
    </row>
    <row r="13" spans="2:25" ht="15.75" x14ac:dyDescent="0.25">
      <c r="B13" s="17" t="s">
        <v>27</v>
      </c>
      <c r="C13" s="17" t="s">
        <v>25</v>
      </c>
      <c r="D13" s="35">
        <v>938.35</v>
      </c>
      <c r="E13" s="35">
        <v>30.44</v>
      </c>
      <c r="F13" s="35">
        <v>193.76</v>
      </c>
      <c r="G13" s="35">
        <v>0</v>
      </c>
      <c r="H13" s="35">
        <v>581.28</v>
      </c>
      <c r="I13" s="35"/>
      <c r="J13" s="35">
        <v>0</v>
      </c>
      <c r="K13" s="35"/>
      <c r="L13" s="35"/>
      <c r="M13" s="36">
        <v>0</v>
      </c>
      <c r="N13" s="36"/>
      <c r="O13" s="36"/>
      <c r="P13" s="36"/>
      <c r="Q13" s="36">
        <v>11.59</v>
      </c>
      <c r="R13" s="17">
        <f>SUM(D13:Q13)</f>
        <v>1755.42</v>
      </c>
      <c r="S13" s="37">
        <v>403.75</v>
      </c>
      <c r="T13" s="38"/>
      <c r="U13" s="39"/>
      <c r="V13" s="39"/>
      <c r="W13" s="39"/>
    </row>
    <row r="14" spans="2:25" ht="15.75" x14ac:dyDescent="0.25">
      <c r="B14" s="40" t="s">
        <v>28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3"/>
      <c r="U14" s="44"/>
      <c r="V14" s="44"/>
      <c r="W14" s="44"/>
    </row>
    <row r="15" spans="2:25" ht="15.75" x14ac:dyDescent="0.25">
      <c r="B15" s="17" t="s">
        <v>29</v>
      </c>
      <c r="C15" s="17" t="s">
        <v>25</v>
      </c>
      <c r="D15" s="35">
        <v>8914.2999999999993</v>
      </c>
      <c r="E15" s="35">
        <v>247.83</v>
      </c>
      <c r="F15" s="35">
        <v>0</v>
      </c>
      <c r="G15" s="35">
        <v>7636.72</v>
      </c>
      <c r="H15" s="35">
        <v>0</v>
      </c>
      <c r="I15" s="35">
        <v>0</v>
      </c>
      <c r="J15" s="35">
        <v>0</v>
      </c>
      <c r="K15" s="35">
        <v>16830.37</v>
      </c>
      <c r="L15" s="35"/>
      <c r="M15" s="36"/>
      <c r="N15" s="35">
        <v>4581.57</v>
      </c>
      <c r="O15" s="36"/>
      <c r="P15" s="36"/>
      <c r="Q15" s="36">
        <v>133.22999999999999</v>
      </c>
      <c r="R15" s="17">
        <f>SUM(D15:Q15)</f>
        <v>38344.020000000004</v>
      </c>
      <c r="S15" s="17">
        <v>0</v>
      </c>
      <c r="T15" s="22"/>
      <c r="U15" s="45"/>
      <c r="V15" s="45"/>
      <c r="W15" s="45"/>
    </row>
    <row r="16" spans="2:25" ht="15.75" x14ac:dyDescent="0.25">
      <c r="B16" s="40" t="s">
        <v>30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  <c r="T16" s="43"/>
      <c r="U16" s="44"/>
      <c r="V16" s="44"/>
      <c r="W16" s="44"/>
    </row>
    <row r="17" spans="2:25" ht="15.75" x14ac:dyDescent="0.25">
      <c r="B17" s="17" t="s">
        <v>31</v>
      </c>
      <c r="C17" s="17" t="s">
        <v>32</v>
      </c>
      <c r="D17" s="35">
        <v>1261.3900000000001</v>
      </c>
      <c r="E17" s="35"/>
      <c r="F17" s="35">
        <v>378.42</v>
      </c>
      <c r="G17" s="35">
        <v>4286.6000000000004</v>
      </c>
      <c r="H17" s="35">
        <v>0</v>
      </c>
      <c r="I17" s="35"/>
      <c r="J17" s="35"/>
      <c r="K17" s="35">
        <v>0</v>
      </c>
      <c r="L17" s="35"/>
      <c r="M17" s="36"/>
      <c r="N17" s="36">
        <v>630.70000000000005</v>
      </c>
      <c r="O17" s="36"/>
      <c r="P17" s="36"/>
      <c r="Q17" s="36">
        <v>23.17</v>
      </c>
      <c r="R17" s="17">
        <f>SUM(D17:Q17)</f>
        <v>6580.2800000000007</v>
      </c>
      <c r="S17" s="37">
        <v>1513.46</v>
      </c>
      <c r="T17" s="38"/>
      <c r="U17" s="39"/>
      <c r="V17" s="39"/>
      <c r="W17" s="39"/>
    </row>
    <row r="18" spans="2:25" ht="15.75" x14ac:dyDescent="0.25">
      <c r="B18" s="40" t="s">
        <v>33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  <c r="T18" s="43"/>
      <c r="U18" s="44"/>
      <c r="V18" s="44"/>
      <c r="W18" s="44"/>
    </row>
    <row r="19" spans="2:25" ht="15.75" x14ac:dyDescent="0.25">
      <c r="B19" s="17" t="s">
        <v>34</v>
      </c>
      <c r="C19" s="17" t="s">
        <v>32</v>
      </c>
      <c r="D19" s="35">
        <v>8347.83</v>
      </c>
      <c r="E19" s="35"/>
      <c r="F19" s="35"/>
      <c r="G19" s="35">
        <v>0</v>
      </c>
      <c r="H19" s="35">
        <v>0</v>
      </c>
      <c r="I19" s="35">
        <v>12000</v>
      </c>
      <c r="J19" s="35"/>
      <c r="K19" s="35"/>
      <c r="L19" s="35"/>
      <c r="M19" s="35"/>
      <c r="N19" s="35">
        <v>4173.92</v>
      </c>
      <c r="O19" s="35"/>
      <c r="P19" s="35"/>
      <c r="Q19" s="35">
        <v>89.06</v>
      </c>
      <c r="R19" s="17">
        <f>SUM(D19:Q19)</f>
        <v>24610.81</v>
      </c>
      <c r="S19" s="17">
        <v>5906.6</v>
      </c>
      <c r="T19" s="22"/>
      <c r="U19" s="23"/>
      <c r="V19" s="23"/>
      <c r="W19" s="23"/>
    </row>
    <row r="20" spans="2:25" ht="15.75" x14ac:dyDescent="0.25">
      <c r="B20" s="40" t="s">
        <v>35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43"/>
      <c r="U20" s="44"/>
      <c r="V20" s="44"/>
      <c r="W20" s="44"/>
    </row>
    <row r="21" spans="2:25" ht="15.75" x14ac:dyDescent="0.25">
      <c r="B21" s="17" t="s">
        <v>36</v>
      </c>
      <c r="C21" s="17" t="s">
        <v>32</v>
      </c>
      <c r="D21" s="35">
        <v>1680.87</v>
      </c>
      <c r="E21" s="35">
        <v>336.17</v>
      </c>
      <c r="F21" s="35">
        <v>0</v>
      </c>
      <c r="G21" s="35">
        <v>10321.4</v>
      </c>
      <c r="H21" s="35"/>
      <c r="I21" s="35"/>
      <c r="J21" s="35">
        <v>7732</v>
      </c>
      <c r="K21" s="35"/>
      <c r="L21" s="35"/>
      <c r="M21" s="35"/>
      <c r="N21" s="35">
        <v>840.44</v>
      </c>
      <c r="O21" s="35"/>
      <c r="P21" s="35"/>
      <c r="Q21" s="35">
        <v>28.96</v>
      </c>
      <c r="R21" s="17">
        <f>SUM(D21:Q21)</f>
        <v>20939.839999999997</v>
      </c>
      <c r="S21" s="17">
        <v>4816.16</v>
      </c>
      <c r="T21" s="22"/>
      <c r="U21" s="46"/>
      <c r="V21" s="46"/>
      <c r="W21" s="46"/>
    </row>
    <row r="22" spans="2:25" ht="15.75" x14ac:dyDescent="0.25">
      <c r="B22" s="40" t="s">
        <v>37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43"/>
      <c r="U22" s="47"/>
      <c r="V22" s="47"/>
      <c r="W22" s="47"/>
    </row>
    <row r="23" spans="2:25" ht="15.75" x14ac:dyDescent="0.25">
      <c r="B23" s="17" t="s">
        <v>38</v>
      </c>
      <c r="C23" s="17" t="s">
        <v>32</v>
      </c>
      <c r="D23" s="35">
        <v>7732</v>
      </c>
      <c r="E23" s="35">
        <v>773.2</v>
      </c>
      <c r="F23" s="35"/>
      <c r="G23" s="35">
        <v>7728.28</v>
      </c>
      <c r="H23" s="35"/>
      <c r="I23" s="35">
        <v>7732</v>
      </c>
      <c r="J23" s="35">
        <v>7732</v>
      </c>
      <c r="K23" s="35"/>
      <c r="L23" s="35"/>
      <c r="M23" s="35"/>
      <c r="N23" s="35">
        <v>3866</v>
      </c>
      <c r="O23" s="35"/>
      <c r="P23" s="35"/>
      <c r="Q23" s="48">
        <v>133.22999999999999</v>
      </c>
      <c r="R23" s="17">
        <f>SUM(D23:Q23)</f>
        <v>35696.71</v>
      </c>
      <c r="S23" s="17">
        <v>8210.25</v>
      </c>
      <c r="T23" s="22"/>
      <c r="U23" s="46"/>
      <c r="V23" s="46"/>
      <c r="W23" s="46"/>
    </row>
    <row r="24" spans="2:25" ht="15.75" x14ac:dyDescent="0.25">
      <c r="B24" s="40" t="s">
        <v>39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  <c r="T24" s="43"/>
      <c r="U24" s="47"/>
      <c r="V24" s="47"/>
      <c r="W24" s="47"/>
    </row>
    <row r="25" spans="2:25" ht="15.75" x14ac:dyDescent="0.25">
      <c r="B25" s="49" t="s">
        <v>40</v>
      </c>
      <c r="C25" s="17" t="s">
        <v>32</v>
      </c>
      <c r="D25" s="35">
        <v>0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17">
        <f>SUM(D25:Q25)</f>
        <v>0</v>
      </c>
      <c r="S25" s="17">
        <v>0</v>
      </c>
      <c r="T25" s="22"/>
      <c r="U25" s="46"/>
      <c r="V25" s="46"/>
      <c r="W25" s="46"/>
    </row>
    <row r="26" spans="2:25" ht="15.75" x14ac:dyDescent="0.25">
      <c r="B26" s="40" t="s">
        <v>41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43"/>
      <c r="U26" s="47"/>
      <c r="V26" s="47"/>
      <c r="W26" s="47"/>
    </row>
    <row r="27" spans="2:25" ht="15.75" x14ac:dyDescent="0.25">
      <c r="B27" s="17" t="s">
        <v>42</v>
      </c>
      <c r="C27" s="17" t="s">
        <v>32</v>
      </c>
      <c r="D27" s="35">
        <v>21000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17">
        <f>SUM(D27:Q27)</f>
        <v>21000</v>
      </c>
      <c r="S27" s="17">
        <v>4620</v>
      </c>
      <c r="T27" s="22"/>
      <c r="U27" s="46"/>
      <c r="V27" s="46"/>
      <c r="W27" s="46"/>
    </row>
    <row r="28" spans="2:25" ht="15.75" x14ac:dyDescent="0.25">
      <c r="B28" s="40" t="s">
        <v>43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43"/>
      <c r="U28" s="47"/>
      <c r="V28" s="47"/>
      <c r="W28" s="47"/>
    </row>
    <row r="29" spans="2:25" ht="15.75" x14ac:dyDescent="0.25">
      <c r="B29" s="17" t="s">
        <v>44</v>
      </c>
      <c r="C29" s="17" t="s">
        <v>32</v>
      </c>
      <c r="D29" s="35">
        <v>8260.8700000000008</v>
      </c>
      <c r="E29" s="35"/>
      <c r="F29" s="35"/>
      <c r="G29" s="35">
        <v>0</v>
      </c>
      <c r="H29" s="35"/>
      <c r="I29" s="35">
        <v>3000</v>
      </c>
      <c r="J29" s="35"/>
      <c r="K29" s="35"/>
      <c r="L29" s="35"/>
      <c r="M29" s="35"/>
      <c r="N29" s="35"/>
      <c r="O29" s="35"/>
      <c r="P29" s="35"/>
      <c r="Q29" s="35">
        <v>55.03</v>
      </c>
      <c r="R29" s="17">
        <f>SUM(D29:Q29)</f>
        <v>11315.900000000001</v>
      </c>
      <c r="S29" s="17">
        <v>2602.66</v>
      </c>
      <c r="T29" s="22"/>
      <c r="U29" s="50"/>
      <c r="V29" s="50"/>
      <c r="W29" s="46"/>
    </row>
    <row r="31" spans="2:25" ht="26.25" x14ac:dyDescent="0.4">
      <c r="G31" s="2" t="s">
        <v>45</v>
      </c>
      <c r="H31" s="2"/>
    </row>
    <row r="32" spans="2:25" ht="216" x14ac:dyDescent="0.25">
      <c r="B32" s="51" t="s">
        <v>1</v>
      </c>
      <c r="C32" s="52" t="s">
        <v>46</v>
      </c>
      <c r="D32" s="52" t="s">
        <v>47</v>
      </c>
      <c r="E32" s="53" t="s">
        <v>48</v>
      </c>
      <c r="F32" s="53" t="s">
        <v>49</v>
      </c>
      <c r="G32" s="53" t="s">
        <v>50</v>
      </c>
      <c r="H32" s="53" t="s">
        <v>51</v>
      </c>
      <c r="I32" s="53" t="s">
        <v>52</v>
      </c>
      <c r="J32" s="54" t="s">
        <v>53</v>
      </c>
      <c r="K32" s="53" t="s">
        <v>54</v>
      </c>
      <c r="L32" s="54" t="s">
        <v>55</v>
      </c>
      <c r="M32" s="53" t="s">
        <v>56</v>
      </c>
      <c r="N32" s="55" t="s">
        <v>57</v>
      </c>
      <c r="O32" s="56" t="s">
        <v>11</v>
      </c>
      <c r="P32" s="56" t="s">
        <v>58</v>
      </c>
      <c r="Q32" s="54" t="s">
        <v>59</v>
      </c>
      <c r="R32" s="54" t="s">
        <v>60</v>
      </c>
      <c r="S32" s="57" t="s">
        <v>61</v>
      </c>
      <c r="T32" s="57" t="s">
        <v>62</v>
      </c>
      <c r="U32" s="58" t="s">
        <v>63</v>
      </c>
      <c r="V32" s="53" t="s">
        <v>64</v>
      </c>
      <c r="W32" s="53" t="s">
        <v>65</v>
      </c>
      <c r="X32" s="57" t="s">
        <v>66</v>
      </c>
      <c r="Y32" s="59" t="s">
        <v>67</v>
      </c>
    </row>
    <row r="33" spans="2:25" ht="20.25" x14ac:dyDescent="0.3">
      <c r="B33" s="60" t="s">
        <v>68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2"/>
    </row>
    <row r="34" spans="2:25" ht="15.75" x14ac:dyDescent="0.25">
      <c r="B34" s="49" t="s">
        <v>19</v>
      </c>
      <c r="C34" s="17" t="s">
        <v>32</v>
      </c>
      <c r="D34" s="35">
        <v>0</v>
      </c>
      <c r="E34" s="35">
        <v>0</v>
      </c>
      <c r="F34" s="35"/>
      <c r="G34" s="35">
        <v>0</v>
      </c>
      <c r="H34" s="35">
        <v>35878.68</v>
      </c>
      <c r="I34" s="35"/>
      <c r="J34" s="35">
        <v>0</v>
      </c>
      <c r="K34" s="35">
        <v>0</v>
      </c>
      <c r="L34" s="35">
        <v>0</v>
      </c>
      <c r="M34" s="35">
        <f>SUM(D34:L34)</f>
        <v>35878.68</v>
      </c>
      <c r="N34" s="63">
        <v>0</v>
      </c>
      <c r="O34" s="63"/>
      <c r="P34" s="63">
        <v>0</v>
      </c>
      <c r="Q34" s="35">
        <v>0</v>
      </c>
      <c r="R34" s="35"/>
      <c r="S34" s="35"/>
      <c r="T34" s="35"/>
      <c r="U34" s="35">
        <v>0</v>
      </c>
      <c r="V34" s="35"/>
      <c r="W34" s="35"/>
      <c r="X34" s="17">
        <f>M34+Q34+R34+S34+U34+P34-V34+O34</f>
        <v>35878.68</v>
      </c>
      <c r="Y34" s="17">
        <v>7893.31</v>
      </c>
    </row>
    <row r="35" spans="2:25" ht="20.25" x14ac:dyDescent="0.3">
      <c r="B35" s="64" t="s">
        <v>69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6"/>
    </row>
    <row r="36" spans="2:25" ht="15.75" x14ac:dyDescent="0.25">
      <c r="B36" s="49" t="s">
        <v>21</v>
      </c>
      <c r="C36" s="17" t="s">
        <v>32</v>
      </c>
      <c r="D36" s="35">
        <v>0</v>
      </c>
      <c r="E36" s="35">
        <v>0</v>
      </c>
      <c r="F36" s="35"/>
      <c r="G36" s="35"/>
      <c r="H36" s="35">
        <v>20595.14</v>
      </c>
      <c r="I36" s="35"/>
      <c r="J36" s="35"/>
      <c r="K36" s="35">
        <v>0</v>
      </c>
      <c r="L36" s="35">
        <v>0</v>
      </c>
      <c r="M36" s="35">
        <f>SUM(D36:L36)</f>
        <v>20595.14</v>
      </c>
      <c r="N36" s="67">
        <v>0</v>
      </c>
      <c r="O36" s="67"/>
      <c r="P36" s="67">
        <v>0</v>
      </c>
      <c r="Q36" s="35">
        <v>0</v>
      </c>
      <c r="R36" s="35"/>
      <c r="S36" s="35"/>
      <c r="T36" s="35"/>
      <c r="U36" s="35">
        <v>0</v>
      </c>
      <c r="V36" s="35"/>
      <c r="W36" s="35"/>
      <c r="X36" s="17">
        <f>M36+P36+Q36+U36</f>
        <v>20595.14</v>
      </c>
      <c r="Y36" s="17">
        <v>4736.88</v>
      </c>
    </row>
    <row r="37" spans="2:25" ht="20.25" x14ac:dyDescent="0.3">
      <c r="B37" s="64" t="s">
        <v>70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6"/>
    </row>
    <row r="38" spans="2:25" ht="15.75" x14ac:dyDescent="0.25">
      <c r="B38" s="49" t="s">
        <v>24</v>
      </c>
      <c r="C38" s="17" t="s">
        <v>32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/>
      <c r="J38" s="35"/>
      <c r="K38" s="35">
        <v>0</v>
      </c>
      <c r="L38" s="35">
        <v>0</v>
      </c>
      <c r="M38" s="35">
        <f>SUM(D38:L38)</f>
        <v>0</v>
      </c>
      <c r="N38" s="63">
        <v>0</v>
      </c>
      <c r="O38" s="63"/>
      <c r="P38" s="63">
        <v>0</v>
      </c>
      <c r="Q38" s="35">
        <v>0</v>
      </c>
      <c r="R38" s="35">
        <v>0</v>
      </c>
      <c r="S38" s="35"/>
      <c r="T38" s="35"/>
      <c r="U38" s="35"/>
      <c r="V38" s="35"/>
      <c r="W38" s="35"/>
      <c r="X38" s="17">
        <f>M38+P38+Q38</f>
        <v>0</v>
      </c>
      <c r="Y38" s="17">
        <v>0</v>
      </c>
    </row>
    <row r="39" spans="2:25" ht="20.25" x14ac:dyDescent="0.3">
      <c r="B39" s="64" t="s">
        <v>71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6"/>
    </row>
    <row r="40" spans="2:25" ht="15.75" x14ac:dyDescent="0.25">
      <c r="B40" s="49" t="s">
        <v>27</v>
      </c>
      <c r="C40" s="17" t="s">
        <v>32</v>
      </c>
      <c r="D40" s="35">
        <v>0</v>
      </c>
      <c r="E40" s="35"/>
      <c r="F40" s="35"/>
      <c r="G40" s="35"/>
      <c r="H40" s="35"/>
      <c r="I40" s="35"/>
      <c r="J40" s="35"/>
      <c r="K40" s="35"/>
      <c r="L40" s="35"/>
      <c r="M40" s="35">
        <f>SUM(D40:L40)</f>
        <v>0</v>
      </c>
      <c r="N40" s="67"/>
      <c r="O40" s="67"/>
      <c r="P40" s="67"/>
      <c r="Q40" s="35"/>
      <c r="R40" s="35"/>
      <c r="S40" s="35"/>
      <c r="T40" s="35"/>
      <c r="U40" s="35"/>
      <c r="V40" s="35"/>
      <c r="W40" s="35"/>
      <c r="X40" s="68" t="s">
        <v>72</v>
      </c>
      <c r="Y40" s="69"/>
    </row>
    <row r="41" spans="2:25" ht="20.25" x14ac:dyDescent="0.3">
      <c r="B41" s="64" t="s">
        <v>73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6"/>
    </row>
    <row r="42" spans="2:25" ht="15.75" x14ac:dyDescent="0.25">
      <c r="B42" s="49" t="s">
        <v>29</v>
      </c>
      <c r="C42" s="17" t="s">
        <v>32</v>
      </c>
      <c r="D42" s="35">
        <v>0</v>
      </c>
      <c r="E42" s="35"/>
      <c r="F42" s="35"/>
      <c r="G42" s="35"/>
      <c r="H42" s="35"/>
      <c r="I42" s="35"/>
      <c r="J42" s="35"/>
      <c r="K42" s="35"/>
      <c r="L42" s="35"/>
      <c r="M42" s="35">
        <f>SUM(D42:L42)</f>
        <v>0</v>
      </c>
      <c r="N42" s="67"/>
      <c r="O42" s="67"/>
      <c r="P42" s="67"/>
      <c r="Q42" s="35"/>
      <c r="R42" s="35"/>
      <c r="S42" s="35"/>
      <c r="T42" s="35"/>
      <c r="U42" s="35"/>
      <c r="V42" s="35"/>
      <c r="W42" s="35"/>
      <c r="X42" s="35"/>
      <c r="Y42" s="35"/>
    </row>
    <row r="43" spans="2:25" ht="20.25" x14ac:dyDescent="0.3">
      <c r="B43" s="64" t="s">
        <v>74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6"/>
    </row>
    <row r="44" spans="2:25" ht="15.75" x14ac:dyDescent="0.25">
      <c r="B44" s="49" t="s">
        <v>31</v>
      </c>
      <c r="C44" s="17" t="s">
        <v>32</v>
      </c>
      <c r="D44" s="35">
        <v>0</v>
      </c>
      <c r="E44" s="35">
        <v>0</v>
      </c>
      <c r="F44" s="35"/>
      <c r="G44" s="35">
        <v>7978</v>
      </c>
      <c r="H44" s="35">
        <v>27918.799999999999</v>
      </c>
      <c r="I44" s="35"/>
      <c r="J44" s="35">
        <v>0</v>
      </c>
      <c r="K44" s="35">
        <v>0</v>
      </c>
      <c r="L44" s="35">
        <v>0</v>
      </c>
      <c r="M44" s="35">
        <f>SUM(D44:L44)</f>
        <v>35896.800000000003</v>
      </c>
      <c r="N44" s="67"/>
      <c r="O44" s="67"/>
      <c r="P44" s="67"/>
      <c r="Q44" s="35"/>
      <c r="R44" s="35"/>
      <c r="S44" s="35">
        <v>0</v>
      </c>
      <c r="T44" s="35"/>
      <c r="U44" s="35"/>
      <c r="V44" s="35"/>
      <c r="W44" s="35"/>
      <c r="X44" s="17">
        <f>SUM(M44:S44)</f>
        <v>35896.800000000003</v>
      </c>
      <c r="Y44" s="17">
        <v>7256.26</v>
      </c>
    </row>
    <row r="45" spans="2:25" ht="20.25" x14ac:dyDescent="0.3">
      <c r="B45" s="64" t="s">
        <v>75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6"/>
    </row>
    <row r="46" spans="2:25" ht="15.75" x14ac:dyDescent="0.25">
      <c r="B46" s="49" t="s">
        <v>34</v>
      </c>
      <c r="C46" s="17" t="s">
        <v>32</v>
      </c>
      <c r="D46" s="35">
        <v>1344.7</v>
      </c>
      <c r="E46" s="35">
        <v>134.47</v>
      </c>
      <c r="F46" s="35"/>
      <c r="G46" s="35"/>
      <c r="H46" s="35">
        <v>23284.04</v>
      </c>
      <c r="I46" s="35">
        <v>23.17</v>
      </c>
      <c r="J46" s="35"/>
      <c r="K46" s="35">
        <v>443.75</v>
      </c>
      <c r="L46" s="35">
        <v>295.83</v>
      </c>
      <c r="M46" s="35">
        <f>SUM(D46:L46)</f>
        <v>25525.96</v>
      </c>
      <c r="N46" s="67"/>
      <c r="O46" s="67"/>
      <c r="P46" s="67"/>
      <c r="Q46" s="35"/>
      <c r="R46" s="35"/>
      <c r="S46" s="35"/>
      <c r="T46" s="35"/>
      <c r="U46" s="35"/>
      <c r="V46" s="35"/>
      <c r="W46" s="35"/>
      <c r="X46" s="17">
        <f>SUM(M46:W46)</f>
        <v>25525.96</v>
      </c>
      <c r="Y46" s="17">
        <v>5615.71</v>
      </c>
    </row>
    <row r="47" spans="2:25" ht="20.25" x14ac:dyDescent="0.3">
      <c r="B47" s="64" t="s">
        <v>76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6"/>
    </row>
    <row r="48" spans="2:25" ht="15.75" x14ac:dyDescent="0.25">
      <c r="B48" s="49" t="s">
        <v>36</v>
      </c>
      <c r="C48" s="17" t="s">
        <v>32</v>
      </c>
      <c r="D48" s="35">
        <v>1008.52</v>
      </c>
      <c r="E48" s="35">
        <v>100.85</v>
      </c>
      <c r="F48" s="35"/>
      <c r="G48" s="35"/>
      <c r="H48" s="35">
        <v>11658.36</v>
      </c>
      <c r="I48" s="35">
        <v>17.38</v>
      </c>
      <c r="J48" s="35">
        <v>8505.2000000000007</v>
      </c>
      <c r="K48" s="35">
        <v>332.81</v>
      </c>
      <c r="L48" s="35">
        <v>221.87</v>
      </c>
      <c r="M48" s="35">
        <f>SUM(D48:L48)</f>
        <v>21844.989999999998</v>
      </c>
      <c r="N48" s="67"/>
      <c r="O48" s="67"/>
      <c r="P48" s="67"/>
      <c r="Q48" s="35"/>
      <c r="R48" s="35"/>
      <c r="S48" s="35"/>
      <c r="T48" s="35">
        <v>11658.36</v>
      </c>
      <c r="U48" s="35"/>
      <c r="V48" s="35"/>
      <c r="W48" s="35"/>
      <c r="X48" s="17">
        <f>SUM(M48:W48)</f>
        <v>33503.35</v>
      </c>
      <c r="Y48" s="17">
        <v>7705.78</v>
      </c>
    </row>
    <row r="49" spans="2:25" ht="18" x14ac:dyDescent="0.25">
      <c r="B49" s="70" t="s">
        <v>77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2"/>
    </row>
    <row r="50" spans="2:25" ht="15.75" x14ac:dyDescent="0.25">
      <c r="B50" s="49" t="s">
        <v>38</v>
      </c>
      <c r="C50" s="17" t="s">
        <v>32</v>
      </c>
      <c r="D50" s="35">
        <v>0</v>
      </c>
      <c r="E50" s="35">
        <v>0</v>
      </c>
      <c r="F50" s="35"/>
      <c r="G50" s="35"/>
      <c r="H50" s="35">
        <v>0</v>
      </c>
      <c r="I50" s="35"/>
      <c r="J50" s="35">
        <v>8505.2000000000007</v>
      </c>
      <c r="K50" s="35">
        <v>0</v>
      </c>
      <c r="L50" s="35">
        <v>0</v>
      </c>
      <c r="M50" s="35">
        <f>SUM(D50:L50)</f>
        <v>8505.2000000000007</v>
      </c>
      <c r="N50" s="67"/>
      <c r="O50" s="67"/>
      <c r="P50" s="67"/>
      <c r="Q50" s="35"/>
      <c r="R50" s="35">
        <v>0</v>
      </c>
      <c r="S50" s="35"/>
      <c r="T50" s="35"/>
      <c r="U50" s="35"/>
      <c r="V50" s="35"/>
      <c r="W50" s="35"/>
      <c r="X50" s="17">
        <f>SUM(M50:W50)</f>
        <v>8505.2000000000007</v>
      </c>
      <c r="Y50" s="17">
        <v>0</v>
      </c>
    </row>
    <row r="51" spans="2:25" ht="20.25" x14ac:dyDescent="0.3">
      <c r="B51" s="64" t="s">
        <v>78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6"/>
    </row>
    <row r="52" spans="2:25" ht="15.75" x14ac:dyDescent="0.25">
      <c r="B52" s="49" t="s">
        <v>40</v>
      </c>
      <c r="C52" s="17" t="s">
        <v>32</v>
      </c>
      <c r="D52" s="35">
        <v>0</v>
      </c>
      <c r="E52" s="35"/>
      <c r="F52" s="35"/>
      <c r="G52" s="35"/>
      <c r="H52" s="35"/>
      <c r="I52" s="35"/>
      <c r="J52" s="35"/>
      <c r="K52" s="35"/>
      <c r="L52" s="35"/>
      <c r="M52" s="35">
        <f>SUM(D52:L52)</f>
        <v>0</v>
      </c>
      <c r="N52" s="67"/>
      <c r="O52" s="67"/>
      <c r="P52" s="67"/>
      <c r="Q52" s="35"/>
      <c r="R52" s="35"/>
      <c r="S52" s="35"/>
      <c r="T52" s="35"/>
      <c r="U52" s="35"/>
      <c r="V52" s="35"/>
      <c r="W52" s="35"/>
      <c r="X52" s="35"/>
      <c r="Y52" s="35"/>
    </row>
  </sheetData>
  <mergeCells count="24">
    <mergeCell ref="B41:Y41"/>
    <mergeCell ref="B43:Y43"/>
    <mergeCell ref="B45:Y45"/>
    <mergeCell ref="B47:Y47"/>
    <mergeCell ref="B49:Y49"/>
    <mergeCell ref="B51:Y51"/>
    <mergeCell ref="G31:H31"/>
    <mergeCell ref="B33:Y33"/>
    <mergeCell ref="B35:Y35"/>
    <mergeCell ref="B37:Y37"/>
    <mergeCell ref="B39:Y39"/>
    <mergeCell ref="X40:Y40"/>
    <mergeCell ref="B18:S18"/>
    <mergeCell ref="B20:S20"/>
    <mergeCell ref="B22:S22"/>
    <mergeCell ref="B24:S24"/>
    <mergeCell ref="B26:S26"/>
    <mergeCell ref="B28:S28"/>
    <mergeCell ref="G4:J5"/>
    <mergeCell ref="B7:S7"/>
    <mergeCell ref="B10:S10"/>
    <mergeCell ref="B12:S12"/>
    <mergeCell ref="B14:S14"/>
    <mergeCell ref="B16:S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2025-08-27T07:24:28Z</dcterms:modified>
</cp:coreProperties>
</file>