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5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53" i="1"/>
  <c r="G53"/>
  <c r="H53"/>
  <c r="I53"/>
  <c r="F53"/>
  <c r="E50"/>
  <c r="G50"/>
  <c r="H50"/>
  <c r="I50"/>
  <c r="F50"/>
  <c r="E40"/>
  <c r="P40" s="1"/>
  <c r="G40"/>
  <c r="H40"/>
  <c r="I40"/>
  <c r="F40"/>
  <c r="L29"/>
  <c r="E29"/>
  <c r="G29"/>
  <c r="H29"/>
  <c r="I29"/>
  <c r="F29"/>
  <c r="G16"/>
  <c r="H16"/>
  <c r="I16"/>
  <c r="F16"/>
  <c r="H17"/>
  <c r="I17"/>
  <c r="E17"/>
  <c r="P17" s="1"/>
  <c r="F17"/>
  <c r="G17"/>
  <c r="P53"/>
  <c r="P52"/>
  <c r="P51"/>
  <c r="P50"/>
  <c r="P49"/>
  <c r="P48"/>
  <c r="P47"/>
  <c r="P46"/>
  <c r="P45"/>
  <c r="P44"/>
  <c r="P43"/>
  <c r="P42"/>
  <c r="P4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</calcChain>
</file>

<file path=xl/sharedStrings.xml><?xml version="1.0" encoding="utf-8"?>
<sst xmlns="http://schemas.openxmlformats.org/spreadsheetml/2006/main" count="166" uniqueCount="141">
  <si>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</si>
  <si>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</si>
  <si>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</si>
  <si>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</si>
  <si>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</si>
  <si>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</si>
  <si>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</si>
  <si>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</si>
  <si>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</si>
  <si>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</si>
  <si>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</si>
  <si>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</si>
  <si>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</si>
  <si>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</si>
  <si>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</si>
  <si>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</si>
  <si>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</si>
  <si>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</si>
  <si>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</si>
  <si>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Костянтинівська сільська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</si>
  <si>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</si>
  <si>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</si>
  <si>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</si>
  <si>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</si>
  <si>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</si>
  <si>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</si>
  <si>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</si>
  <si>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</si>
  <si>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</si>
  <si>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</si>
  <si>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</si>
  <si>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</si>
  <si>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</si>
  <si>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</si>
  <si>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</si>
  <si>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</si>
  <si>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</si>
  <si>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</si>
  <si>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</si>
  <si>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</si>
  <si>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</si>
  <si>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</si>
  <si>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</si>
  <si>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</si>
  <si>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</si>
  <si>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</si>
  <si>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</si>
  <si>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</si>
  <si>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</si>
  <si>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</si>
  <si>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</si>
  <si>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</si>
  <si>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</si>
  <si>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</si>
  <si>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</si>
  <si>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0118710</t>
  </si>
  <si>
    <t>0133</t>
  </si>
  <si>
    <t>8710</t>
  </si>
  <si>
    <t>Резервний фонд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</si>
  <si>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</si>
  <si>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</si>
  <si>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</si>
  <si>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</si>
  <si>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</si>
  <si>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</si>
  <si>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</si>
  <si>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</si>
  <si>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</si>
  <si>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</si>
  <si>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</si>
  <si>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</si>
  <si>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</si>
  <si>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</si>
  <si>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</si>
  <si>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</si>
  <si>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</si>
  <si>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</si>
  <si>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</si>
  <si>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</si>
  <si>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</si>
  <si>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</si>
  <si>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</si>
  <si>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</si>
  <si>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</si>
  <si>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</si>
  <si>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</si>
  <si>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</si>
  <si>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</si>
  <si>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</si>
  <si>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</si>
  <si>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</si>
  <si>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</si>
  <si>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</si>
  <si>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</si>
  <si>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</si>
  <si>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</si>
  <si>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</si>
  <si>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Орган з питань праці та соціального захисту населення</t>
  </si>
  <si>
    <t>0810000</t>
  </si>
  <si>
    <t>0810160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</si>
  <si>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</si>
  <si>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</si>
  <si>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</si>
  <si>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</si>
  <si>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</si>
  <si>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</si>
  <si>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</si>
  <si>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</si>
  <si>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</si>
  <si>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</si>
  <si>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</si>
  <si>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</si>
  <si>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</si>
  <si>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</si>
  <si>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0813191</t>
  </si>
  <si>
    <t>3191</t>
  </si>
  <si>
    <t>Інші видатки на соціальний захист ветеранів війни та праці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</si>
  <si>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</si>
  <si>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</si>
  <si>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</si>
  <si>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</si>
  <si>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</si>
  <si>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</si>
  <si>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</si>
  <si>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3700000</t>
  </si>
  <si>
    <t>Орган з питань фінансів</t>
  </si>
  <si>
    <t>3710000</t>
  </si>
  <si>
    <t>Фінансовий відділ Костянтинівської с/р</t>
  </si>
  <si>
    <t>3710160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</si>
  <si>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</si>
  <si>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</si>
  <si>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</si>
  <si>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</si>
  <si>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</si>
  <si>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</si>
  <si>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Заступник начальника фінансового відділу</t>
  </si>
  <si>
    <t>Інна МИЧКО</t>
  </si>
  <si>
    <t>14547000000</t>
  </si>
  <si>
    <t>(код бюджету)</t>
  </si>
  <si>
    <t>до Типової форми рішення про місцевий бюджет</t>
  </si>
  <si>
    <t>(пункт 2)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</si>
</sst>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topLeftCell="A38" zoomScale="75" zoomScaleNormal="75" workbookViewId="0">
      <selection activeCell="H13" sqref="H13:H1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139</v>
      </c>
    </row>
    <row r="3" spans="1:16" ht="11.25" customHeight="1">
      <c r="M3" t="s">
        <v>140</v>
      </c>
    </row>
    <row r="4" spans="1:16" hidden="1"/>
    <row r="7" spans="1:16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21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20" t="s">
        <v>137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9" t="s">
        <v>138</v>
      </c>
      <c r="P10" s="1" t="s">
        <v>3</v>
      </c>
    </row>
    <row r="11" spans="1:16">
      <c r="A11" s="23" t="s">
        <v>4</v>
      </c>
      <c r="B11" s="23" t="s">
        <v>5</v>
      </c>
      <c r="C11" s="23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5" t="s">
        <v>17</v>
      </c>
    </row>
    <row r="12" spans="1:16">
      <c r="A12" s="24"/>
      <c r="B12" s="24"/>
      <c r="C12" s="24"/>
      <c r="D12" s="24"/>
      <c r="E12" s="25" t="s">
        <v>9</v>
      </c>
      <c r="F12" s="24" t="s">
        <v>10</v>
      </c>
      <c r="G12" s="24" t="s">
        <v>11</v>
      </c>
      <c r="H12" s="24"/>
      <c r="I12" s="24" t="s">
        <v>14</v>
      </c>
      <c r="J12" s="25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21" customHeight="1">
      <c r="A16" s="6" t="s">
        <v>18</v>
      </c>
      <c r="B16" s="7"/>
      <c r="C16" s="8"/>
      <c r="D16" s="9" t="s">
        <v>19</v>
      </c>
      <c r="E16" s="10">
        <v>24817100</v>
      </c>
      <c r="F16" s="11">
        <f>F17</f>
        <v>24617100</v>
      </c>
      <c r="G16" s="11">
        <f t="shared" ref="G16:I16" si="0">G17</f>
        <v>12974840</v>
      </c>
      <c r="H16" s="11">
        <f t="shared" si="0"/>
        <v>2907000</v>
      </c>
      <c r="I16" s="11">
        <f t="shared" si="0"/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ref="P16:P53" si="1">E16+J16</f>
        <v>24817100</v>
      </c>
    </row>
    <row r="17" spans="1:16" ht="76.5">
      <c r="A17" s="6" t="s">
        <v>20</v>
      </c>
      <c r="B17" s="7"/>
      <c r="C17" s="8"/>
      <c r="D17" s="9" t="s">
        <v>21</v>
      </c>
      <c r="E17" s="10">
        <f>SUM(E18:E27)</f>
        <v>24817100</v>
      </c>
      <c r="F17" s="11">
        <f>SUM(F18:F27)</f>
        <v>24617100</v>
      </c>
      <c r="G17" s="11">
        <f>SUM(G18:G27)</f>
        <v>12974840</v>
      </c>
      <c r="H17" s="11">
        <f t="shared" ref="H17:I17" si="2">SUM(H18:H27)</f>
        <v>2907000</v>
      </c>
      <c r="I17" s="11">
        <f t="shared" si="2"/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1"/>
        <v>24817100</v>
      </c>
    </row>
    <row r="18" spans="1:16" ht="66" customHeight="1">
      <c r="A18" s="12" t="s">
        <v>22</v>
      </c>
      <c r="B18" s="12" t="s">
        <v>24</v>
      </c>
      <c r="C18" s="13" t="s">
        <v>23</v>
      </c>
      <c r="D18" s="14" t="s">
        <v>25</v>
      </c>
      <c r="E18" s="15">
        <v>19779620</v>
      </c>
      <c r="F18" s="16">
        <v>19779620</v>
      </c>
      <c r="G18" s="16">
        <v>12302840</v>
      </c>
      <c r="H18" s="16">
        <v>2907000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1"/>
        <v>19779620</v>
      </c>
    </row>
    <row r="19" spans="1:16" ht="25.5">
      <c r="A19" s="12" t="s">
        <v>26</v>
      </c>
      <c r="B19" s="12" t="s">
        <v>28</v>
      </c>
      <c r="C19" s="13" t="s">
        <v>27</v>
      </c>
      <c r="D19" s="14" t="s">
        <v>29</v>
      </c>
      <c r="E19" s="15">
        <v>300000</v>
      </c>
      <c r="F19" s="16">
        <v>300000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1"/>
        <v>300000</v>
      </c>
    </row>
    <row r="20" spans="1:16" ht="51">
      <c r="A20" s="12" t="s">
        <v>30</v>
      </c>
      <c r="B20" s="12" t="s">
        <v>31</v>
      </c>
      <c r="C20" s="13" t="s">
        <v>27</v>
      </c>
      <c r="D20" s="14" t="s">
        <v>32</v>
      </c>
      <c r="E20" s="15">
        <v>1781240</v>
      </c>
      <c r="F20" s="16">
        <v>1781240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1"/>
        <v>1781240</v>
      </c>
    </row>
    <row r="21" spans="1:16" ht="16.5" customHeight="1">
      <c r="A21" s="12" t="s">
        <v>33</v>
      </c>
      <c r="B21" s="12" t="s">
        <v>34</v>
      </c>
      <c r="C21" s="13" t="s">
        <v>27</v>
      </c>
      <c r="D21" s="14" t="s">
        <v>35</v>
      </c>
      <c r="E21" s="15">
        <v>400000</v>
      </c>
      <c r="F21" s="16">
        <v>400000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1"/>
        <v>400000</v>
      </c>
    </row>
    <row r="22" spans="1:16" ht="38.25">
      <c r="A22" s="12" t="s">
        <v>36</v>
      </c>
      <c r="B22" s="12" t="s">
        <v>38</v>
      </c>
      <c r="C22" s="13" t="s">
        <v>37</v>
      </c>
      <c r="D22" s="14" t="s">
        <v>39</v>
      </c>
      <c r="E22" s="15">
        <v>500000</v>
      </c>
      <c r="F22" s="16">
        <v>500000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1"/>
        <v>500000</v>
      </c>
    </row>
    <row r="23" spans="1:16" ht="25.5">
      <c r="A23" s="12" t="s">
        <v>40</v>
      </c>
      <c r="B23" s="12" t="s">
        <v>42</v>
      </c>
      <c r="C23" s="13" t="s">
        <v>41</v>
      </c>
      <c r="D23" s="14" t="s">
        <v>43</v>
      </c>
      <c r="E23" s="15">
        <v>25400</v>
      </c>
      <c r="F23" s="16">
        <v>25400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1"/>
        <v>25400</v>
      </c>
    </row>
    <row r="24" spans="1:16" ht="38.25">
      <c r="A24" s="12" t="s">
        <v>44</v>
      </c>
      <c r="B24" s="12" t="s">
        <v>46</v>
      </c>
      <c r="C24" s="13" t="s">
        <v>45</v>
      </c>
      <c r="D24" s="14" t="s">
        <v>47</v>
      </c>
      <c r="E24" s="15">
        <v>200000</v>
      </c>
      <c r="F24" s="16">
        <v>200000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1"/>
        <v>200000</v>
      </c>
    </row>
    <row r="25" spans="1:16" ht="25.5">
      <c r="A25" s="12" t="s">
        <v>48</v>
      </c>
      <c r="B25" s="12" t="s">
        <v>49</v>
      </c>
      <c r="C25" s="13" t="s">
        <v>45</v>
      </c>
      <c r="D25" s="14" t="s">
        <v>50</v>
      </c>
      <c r="E25" s="15">
        <v>1530840</v>
      </c>
      <c r="F25" s="16">
        <v>1530840</v>
      </c>
      <c r="G25" s="16">
        <v>672000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"/>
        <v>1530840</v>
      </c>
    </row>
    <row r="26" spans="1:16" ht="15.75" customHeight="1">
      <c r="A26" s="12" t="s">
        <v>51</v>
      </c>
      <c r="B26" s="12" t="s">
        <v>53</v>
      </c>
      <c r="C26" s="13" t="s">
        <v>52</v>
      </c>
      <c r="D26" s="14" t="s">
        <v>54</v>
      </c>
      <c r="E26" s="15">
        <v>100000</v>
      </c>
      <c r="F26" s="16">
        <v>100000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"/>
        <v>100000</v>
      </c>
    </row>
    <row r="27" spans="1:16">
      <c r="A27" s="12" t="s">
        <v>55</v>
      </c>
      <c r="B27" s="12" t="s">
        <v>57</v>
      </c>
      <c r="C27" s="13" t="s">
        <v>56</v>
      </c>
      <c r="D27" s="14" t="s">
        <v>58</v>
      </c>
      <c r="E27" s="15">
        <v>200000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1"/>
        <v>200000</v>
      </c>
    </row>
    <row r="28" spans="1:16" ht="18.75" customHeight="1">
      <c r="A28" s="6" t="s">
        <v>59</v>
      </c>
      <c r="B28" s="7"/>
      <c r="C28" s="8"/>
      <c r="D28" s="9" t="s">
        <v>60</v>
      </c>
      <c r="E28" s="10">
        <v>38789218</v>
      </c>
      <c r="F28" s="11">
        <v>38789218</v>
      </c>
      <c r="G28" s="11">
        <v>22648394</v>
      </c>
      <c r="H28" s="11">
        <v>9046155</v>
      </c>
      <c r="I28" s="11">
        <v>0</v>
      </c>
      <c r="J28" s="10">
        <v>1083000</v>
      </c>
      <c r="K28" s="11">
        <v>0</v>
      </c>
      <c r="L28" s="11">
        <v>1083000</v>
      </c>
      <c r="M28" s="11">
        <v>0</v>
      </c>
      <c r="N28" s="11">
        <v>0</v>
      </c>
      <c r="O28" s="11">
        <v>0</v>
      </c>
      <c r="P28" s="10">
        <f t="shared" si="1"/>
        <v>39872218</v>
      </c>
    </row>
    <row r="29" spans="1:16" ht="18.75" customHeight="1">
      <c r="A29" s="6" t="s">
        <v>61</v>
      </c>
      <c r="B29" s="7"/>
      <c r="C29" s="8"/>
      <c r="D29" s="9" t="s">
        <v>60</v>
      </c>
      <c r="E29" s="10">
        <f>SUM(E30:E38)</f>
        <v>38789218</v>
      </c>
      <c r="F29" s="11">
        <f>SUM(F30:F38)</f>
        <v>38789218</v>
      </c>
      <c r="G29" s="11">
        <f t="shared" ref="G29:I29" si="3">SUM(G30:G38)</f>
        <v>22648394</v>
      </c>
      <c r="H29" s="11">
        <f t="shared" si="3"/>
        <v>9046155</v>
      </c>
      <c r="I29" s="11">
        <f t="shared" si="3"/>
        <v>0</v>
      </c>
      <c r="J29" s="10">
        <v>1083000</v>
      </c>
      <c r="K29" s="11">
        <v>0</v>
      </c>
      <c r="L29" s="11">
        <f>SUM(L30:L38)</f>
        <v>1083000</v>
      </c>
      <c r="M29" s="11">
        <v>0</v>
      </c>
      <c r="N29" s="11">
        <v>0</v>
      </c>
      <c r="O29" s="11">
        <v>0</v>
      </c>
      <c r="P29" s="10">
        <f t="shared" si="1"/>
        <v>39872218</v>
      </c>
    </row>
    <row r="30" spans="1:16" ht="38.25">
      <c r="A30" s="12" t="s">
        <v>62</v>
      </c>
      <c r="B30" s="12" t="s">
        <v>63</v>
      </c>
      <c r="C30" s="13" t="s">
        <v>23</v>
      </c>
      <c r="D30" s="14" t="s">
        <v>64</v>
      </c>
      <c r="E30" s="15">
        <v>870084</v>
      </c>
      <c r="F30" s="16">
        <v>870084</v>
      </c>
      <c r="G30" s="16">
        <v>672200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"/>
        <v>870084</v>
      </c>
    </row>
    <row r="31" spans="1:16">
      <c r="A31" s="12" t="s">
        <v>65</v>
      </c>
      <c r="B31" s="12" t="s">
        <v>67</v>
      </c>
      <c r="C31" s="13" t="s">
        <v>66</v>
      </c>
      <c r="D31" s="14" t="s">
        <v>68</v>
      </c>
      <c r="E31" s="15">
        <v>15181610</v>
      </c>
      <c r="F31" s="16">
        <v>15181610</v>
      </c>
      <c r="G31" s="16">
        <v>9635900</v>
      </c>
      <c r="H31" s="16">
        <v>2473450</v>
      </c>
      <c r="I31" s="16">
        <v>0</v>
      </c>
      <c r="J31" s="15">
        <v>500000</v>
      </c>
      <c r="K31" s="16">
        <v>0</v>
      </c>
      <c r="L31" s="16">
        <v>500000</v>
      </c>
      <c r="M31" s="16">
        <v>0</v>
      </c>
      <c r="N31" s="16">
        <v>0</v>
      </c>
      <c r="O31" s="16">
        <v>0</v>
      </c>
      <c r="P31" s="15">
        <f t="shared" si="1"/>
        <v>15681610</v>
      </c>
    </row>
    <row r="32" spans="1:16" ht="25.5">
      <c r="A32" s="12" t="s">
        <v>69</v>
      </c>
      <c r="B32" s="12" t="s">
        <v>71</v>
      </c>
      <c r="C32" s="13" t="s">
        <v>70</v>
      </c>
      <c r="D32" s="14" t="s">
        <v>72</v>
      </c>
      <c r="E32" s="15">
        <v>17757885</v>
      </c>
      <c r="F32" s="16">
        <v>17757885</v>
      </c>
      <c r="G32" s="16">
        <v>8594185</v>
      </c>
      <c r="H32" s="16">
        <v>6417635</v>
      </c>
      <c r="I32" s="16">
        <v>0</v>
      </c>
      <c r="J32" s="15">
        <v>550000</v>
      </c>
      <c r="K32" s="16">
        <v>0</v>
      </c>
      <c r="L32" s="16">
        <v>550000</v>
      </c>
      <c r="M32" s="16">
        <v>0</v>
      </c>
      <c r="N32" s="16">
        <v>0</v>
      </c>
      <c r="O32" s="16">
        <v>0</v>
      </c>
      <c r="P32" s="15">
        <f t="shared" si="1"/>
        <v>18307885</v>
      </c>
    </row>
    <row r="33" spans="1:16" ht="25.5">
      <c r="A33" s="12" t="s">
        <v>73</v>
      </c>
      <c r="B33" s="12" t="s">
        <v>75</v>
      </c>
      <c r="C33" s="13" t="s">
        <v>74</v>
      </c>
      <c r="D33" s="14" t="s">
        <v>76</v>
      </c>
      <c r="E33" s="15">
        <v>2234520</v>
      </c>
      <c r="F33" s="16">
        <v>2234520</v>
      </c>
      <c r="G33" s="16">
        <v>1766000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"/>
        <v>2234520</v>
      </c>
    </row>
    <row r="34" spans="1:16">
      <c r="A34" s="12" t="s">
        <v>77</v>
      </c>
      <c r="B34" s="12" t="s">
        <v>78</v>
      </c>
      <c r="C34" s="13" t="s">
        <v>74</v>
      </c>
      <c r="D34" s="14" t="s">
        <v>79</v>
      </c>
      <c r="E34" s="15">
        <v>7240</v>
      </c>
      <c r="F34" s="16">
        <v>7240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"/>
        <v>7240</v>
      </c>
    </row>
    <row r="35" spans="1:16">
      <c r="A35" s="12" t="s">
        <v>80</v>
      </c>
      <c r="B35" s="12" t="s">
        <v>82</v>
      </c>
      <c r="C35" s="13" t="s">
        <v>81</v>
      </c>
      <c r="D35" s="14" t="s">
        <v>83</v>
      </c>
      <c r="E35" s="15">
        <v>727414</v>
      </c>
      <c r="F35" s="16">
        <v>727414</v>
      </c>
      <c r="G35" s="16">
        <v>562914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"/>
        <v>727414</v>
      </c>
    </row>
    <row r="36" spans="1:16" ht="38.25">
      <c r="A36" s="12" t="s">
        <v>84</v>
      </c>
      <c r="B36" s="12" t="s">
        <v>86</v>
      </c>
      <c r="C36" s="13" t="s">
        <v>85</v>
      </c>
      <c r="D36" s="14" t="s">
        <v>87</v>
      </c>
      <c r="E36" s="15">
        <v>1940465</v>
      </c>
      <c r="F36" s="16">
        <v>1940465</v>
      </c>
      <c r="G36" s="16">
        <v>1417195</v>
      </c>
      <c r="H36" s="16">
        <v>155070</v>
      </c>
      <c r="I36" s="16">
        <v>0</v>
      </c>
      <c r="J36" s="15">
        <v>33000</v>
      </c>
      <c r="K36" s="16">
        <v>0</v>
      </c>
      <c r="L36" s="16">
        <v>33000</v>
      </c>
      <c r="M36" s="16">
        <v>0</v>
      </c>
      <c r="N36" s="16">
        <v>0</v>
      </c>
      <c r="O36" s="16">
        <v>0</v>
      </c>
      <c r="P36" s="15">
        <f t="shared" si="1"/>
        <v>1973465</v>
      </c>
    </row>
    <row r="37" spans="1:16">
      <c r="A37" s="12" t="s">
        <v>88</v>
      </c>
      <c r="B37" s="12" t="s">
        <v>90</v>
      </c>
      <c r="C37" s="13" t="s">
        <v>89</v>
      </c>
      <c r="D37" s="14" t="s">
        <v>91</v>
      </c>
      <c r="E37" s="15">
        <v>40000</v>
      </c>
      <c r="F37" s="16">
        <v>40000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1"/>
        <v>40000</v>
      </c>
    </row>
    <row r="38" spans="1:16" ht="51">
      <c r="A38" s="12" t="s">
        <v>92</v>
      </c>
      <c r="B38" s="12" t="s">
        <v>94</v>
      </c>
      <c r="C38" s="13" t="s">
        <v>93</v>
      </c>
      <c r="D38" s="14" t="s">
        <v>95</v>
      </c>
      <c r="E38" s="15">
        <v>30000</v>
      </c>
      <c r="F38" s="16">
        <v>30000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1"/>
        <v>30000</v>
      </c>
    </row>
    <row r="39" spans="1:16" ht="25.5">
      <c r="A39" s="6" t="s">
        <v>96</v>
      </c>
      <c r="B39" s="7"/>
      <c r="C39" s="8"/>
      <c r="D39" s="9" t="s">
        <v>97</v>
      </c>
      <c r="E39" s="10">
        <v>2993732</v>
      </c>
      <c r="F39" s="11">
        <v>2993732</v>
      </c>
      <c r="G39" s="11">
        <v>1961937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1"/>
        <v>2993732</v>
      </c>
    </row>
    <row r="40" spans="1:16" ht="25.5">
      <c r="A40" s="6" t="s">
        <v>98</v>
      </c>
      <c r="B40" s="7"/>
      <c r="C40" s="8"/>
      <c r="D40" s="9" t="s">
        <v>97</v>
      </c>
      <c r="E40" s="10">
        <f>SUM(E41:E48)</f>
        <v>2993732</v>
      </c>
      <c r="F40" s="11">
        <f>SUM(F41:F48)</f>
        <v>2993732</v>
      </c>
      <c r="G40" s="11">
        <f t="shared" ref="G40:I40" si="4">SUM(G41:G48)</f>
        <v>1961937</v>
      </c>
      <c r="H40" s="11">
        <f t="shared" si="4"/>
        <v>0</v>
      </c>
      <c r="I40" s="11">
        <f t="shared" si="4"/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1"/>
        <v>2993732</v>
      </c>
    </row>
    <row r="41" spans="1:16" ht="38.25">
      <c r="A41" s="12" t="s">
        <v>99</v>
      </c>
      <c r="B41" s="12" t="s">
        <v>63</v>
      </c>
      <c r="C41" s="13" t="s">
        <v>23</v>
      </c>
      <c r="D41" s="14" t="s">
        <v>64</v>
      </c>
      <c r="E41" s="15">
        <v>945367</v>
      </c>
      <c r="F41" s="16">
        <v>945367</v>
      </c>
      <c r="G41" s="16">
        <v>733907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1"/>
        <v>945367</v>
      </c>
    </row>
    <row r="42" spans="1:16" ht="38.25">
      <c r="A42" s="12" t="s">
        <v>100</v>
      </c>
      <c r="B42" s="12" t="s">
        <v>102</v>
      </c>
      <c r="C42" s="13" t="s">
        <v>101</v>
      </c>
      <c r="D42" s="14" t="s">
        <v>103</v>
      </c>
      <c r="E42" s="15">
        <v>32000</v>
      </c>
      <c r="F42" s="16">
        <v>32000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1"/>
        <v>32000</v>
      </c>
    </row>
    <row r="43" spans="1:16" ht="25.5">
      <c r="A43" s="12" t="s">
        <v>104</v>
      </c>
      <c r="B43" s="12" t="s">
        <v>106</v>
      </c>
      <c r="C43" s="13" t="s">
        <v>105</v>
      </c>
      <c r="D43" s="14" t="s">
        <v>107</v>
      </c>
      <c r="E43" s="15">
        <v>4186</v>
      </c>
      <c r="F43" s="16">
        <v>4186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1"/>
        <v>4186</v>
      </c>
    </row>
    <row r="44" spans="1:16" ht="76.5">
      <c r="A44" s="12" t="s">
        <v>108</v>
      </c>
      <c r="B44" s="12" t="s">
        <v>109</v>
      </c>
      <c r="C44" s="13" t="s">
        <v>67</v>
      </c>
      <c r="D44" s="14" t="s">
        <v>110</v>
      </c>
      <c r="E44" s="15">
        <v>200000</v>
      </c>
      <c r="F44" s="16">
        <v>200000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1"/>
        <v>200000</v>
      </c>
    </row>
    <row r="45" spans="1:16" ht="51">
      <c r="A45" s="12" t="s">
        <v>111</v>
      </c>
      <c r="B45" s="12" t="s">
        <v>112</v>
      </c>
      <c r="C45" s="13" t="s">
        <v>67</v>
      </c>
      <c r="D45" s="14" t="s">
        <v>113</v>
      </c>
      <c r="E45" s="15">
        <v>5610</v>
      </c>
      <c r="F45" s="16">
        <v>5610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1"/>
        <v>5610</v>
      </c>
    </row>
    <row r="46" spans="1:16" ht="25.5">
      <c r="A46" s="12" t="s">
        <v>114</v>
      </c>
      <c r="B46" s="12" t="s">
        <v>115</v>
      </c>
      <c r="C46" s="13" t="s">
        <v>105</v>
      </c>
      <c r="D46" s="14" t="s">
        <v>116</v>
      </c>
      <c r="E46" s="15">
        <v>64036</v>
      </c>
      <c r="F46" s="16">
        <v>64036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64036</v>
      </c>
    </row>
    <row r="47" spans="1:16" ht="38.25">
      <c r="A47" s="12" t="s">
        <v>117</v>
      </c>
      <c r="B47" s="12" t="s">
        <v>119</v>
      </c>
      <c r="C47" s="13" t="s">
        <v>118</v>
      </c>
      <c r="D47" s="14" t="s">
        <v>120</v>
      </c>
      <c r="E47" s="15">
        <v>1548497</v>
      </c>
      <c r="F47" s="16">
        <v>1548497</v>
      </c>
      <c r="G47" s="16">
        <v>1228030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1548497</v>
      </c>
    </row>
    <row r="48" spans="1:16" ht="25.5">
      <c r="A48" s="12" t="s">
        <v>121</v>
      </c>
      <c r="B48" s="12" t="s">
        <v>122</v>
      </c>
      <c r="C48" s="13" t="s">
        <v>118</v>
      </c>
      <c r="D48" s="14" t="s">
        <v>123</v>
      </c>
      <c r="E48" s="15">
        <v>194036</v>
      </c>
      <c r="F48" s="16">
        <v>194036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194036</v>
      </c>
    </row>
    <row r="49" spans="1:16" ht="21.75" customHeight="1">
      <c r="A49" s="6" t="s">
        <v>124</v>
      </c>
      <c r="B49" s="7"/>
      <c r="C49" s="8"/>
      <c r="D49" s="9" t="s">
        <v>125</v>
      </c>
      <c r="E49" s="10">
        <v>2845934</v>
      </c>
      <c r="F49" s="11">
        <v>2845934</v>
      </c>
      <c r="G49" s="11">
        <v>1362102</v>
      </c>
      <c r="H49" s="11">
        <v>90000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2845934</v>
      </c>
    </row>
    <row r="50" spans="1:16" ht="18" customHeight="1">
      <c r="A50" s="6" t="s">
        <v>126</v>
      </c>
      <c r="B50" s="7"/>
      <c r="C50" s="8"/>
      <c r="D50" s="9" t="s">
        <v>127</v>
      </c>
      <c r="E50" s="10">
        <f>SUM(E51:E52)</f>
        <v>2845934</v>
      </c>
      <c r="F50" s="11">
        <f>SUM(F51:F52)</f>
        <v>2845934</v>
      </c>
      <c r="G50" s="11">
        <f t="shared" ref="G50:I50" si="5">SUM(G51:G52)</f>
        <v>1362102</v>
      </c>
      <c r="H50" s="11">
        <f t="shared" si="5"/>
        <v>90000</v>
      </c>
      <c r="I50" s="11">
        <f t="shared" si="5"/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2845934</v>
      </c>
    </row>
    <row r="51" spans="1:16" ht="38.25">
      <c r="A51" s="12" t="s">
        <v>128</v>
      </c>
      <c r="B51" s="12" t="s">
        <v>63</v>
      </c>
      <c r="C51" s="13" t="s">
        <v>23</v>
      </c>
      <c r="D51" s="14" t="s">
        <v>64</v>
      </c>
      <c r="E51" s="15">
        <v>1827342</v>
      </c>
      <c r="F51" s="16">
        <v>1827342</v>
      </c>
      <c r="G51" s="16">
        <v>1362102</v>
      </c>
      <c r="H51" s="16">
        <v>90000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1827342</v>
      </c>
    </row>
    <row r="52" spans="1:16" ht="19.5" customHeight="1">
      <c r="A52" s="12" t="s">
        <v>129</v>
      </c>
      <c r="B52" s="12" t="s">
        <v>131</v>
      </c>
      <c r="C52" s="13" t="s">
        <v>130</v>
      </c>
      <c r="D52" s="14" t="s">
        <v>132</v>
      </c>
      <c r="E52" s="15">
        <v>1018592</v>
      </c>
      <c r="F52" s="16">
        <v>1018592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1018592</v>
      </c>
    </row>
    <row r="53" spans="1:16" ht="21.75" customHeight="1">
      <c r="A53" s="17" t="s">
        <v>133</v>
      </c>
      <c r="B53" s="17" t="s">
        <v>133</v>
      </c>
      <c r="C53" s="18" t="s">
        <v>133</v>
      </c>
      <c r="D53" s="10" t="s">
        <v>134</v>
      </c>
      <c r="E53" s="10">
        <f>E16+E28+E39+E49</f>
        <v>69445984</v>
      </c>
      <c r="F53" s="10">
        <f>F16+F28+F39+F49</f>
        <v>69245984</v>
      </c>
      <c r="G53" s="10">
        <f t="shared" ref="G53:I53" si="6">G16+G28+G39+G49</f>
        <v>38947273</v>
      </c>
      <c r="H53" s="10">
        <f t="shared" si="6"/>
        <v>12043155</v>
      </c>
      <c r="I53" s="10">
        <f t="shared" si="6"/>
        <v>0</v>
      </c>
      <c r="J53" s="10">
        <v>1083000</v>
      </c>
      <c r="K53" s="10">
        <v>0</v>
      </c>
      <c r="L53" s="10">
        <v>1083000</v>
      </c>
      <c r="M53" s="10">
        <v>0</v>
      </c>
      <c r="N53" s="10">
        <v>0</v>
      </c>
      <c r="O53" s="10">
        <v>0</v>
      </c>
      <c r="P53" s="10">
        <f t="shared" si="1"/>
        <v>70528984</v>
      </c>
    </row>
    <row r="56" spans="1:16" ht="24" customHeight="1">
      <c r="B56" s="3" t="s">
        <v>135</v>
      </c>
      <c r="I56" s="3" t="s">
        <v>136</v>
      </c>
    </row>
  </sheetData>
  <mergeCells count="22">
    <mergeCell ref="J12:J14"/>
    <mergeCell ref="K12:K14"/>
    <mergeCell ref="L12:L14"/>
    <mergeCell ref="M12:N12"/>
    <mergeCell ref="M13:M14"/>
    <mergeCell ref="N13:N14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2022-11-22T06:43:18Z</cp:lastPrinted>
  <dcterms:created xsi:type="dcterms:W3CDTF">2022-11-21T07:21:57Z</dcterms:created>
  <dcterms:modified xsi:type="dcterms:W3CDTF">2022-11-22T06:45:07Z</dcterms:modified>
</cp:coreProperties>
</file>