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HARE\0-Старые данные\SHARE\НА САЙТ\_На сайт 2026\7_Липень\"/>
    </mc:Choice>
  </mc:AlternateContent>
  <bookViews>
    <workbookView xWindow="0" yWindow="0" windowWidth="17256" windowHeight="7908"/>
  </bookViews>
  <sheets>
    <sheet name="РАЗОМ БЮДЖЕТ" sheetId="3" r:id="rId1"/>
    <sheet name="Загальний фонд" sheetId="2" r:id="rId2"/>
    <sheet name="Спеціальний фонд" sheetId="1" r:id="rId3"/>
  </sheets>
  <externalReferences>
    <externalReference r:id="rId4"/>
  </externalReferences>
  <definedNames>
    <definedName name="CREXPORT">#REF!</definedName>
    <definedName name="_xlnm.Print_Titles" localSheetId="1">'Загальний фонд'!$4:$5</definedName>
    <definedName name="_xlnm.Print_Titles" localSheetId="2">'Спеціальний фонд'!$4:$5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3" l="1"/>
  <c r="D37" i="3"/>
  <c r="C34" i="3"/>
  <c r="E32" i="3"/>
  <c r="D32" i="3"/>
  <c r="C32" i="3"/>
  <c r="E29" i="3"/>
  <c r="D29" i="3"/>
  <c r="C30" i="3"/>
  <c r="C29" i="3" s="1"/>
  <c r="F28" i="3"/>
  <c r="C28" i="3"/>
  <c r="F27" i="3"/>
  <c r="C27" i="3"/>
  <c r="D26" i="3"/>
  <c r="C26" i="3"/>
  <c r="F25" i="3"/>
  <c r="C25" i="3"/>
  <c r="E23" i="3"/>
  <c r="D23" i="3"/>
  <c r="C23" i="3"/>
  <c r="E22" i="3"/>
  <c r="F22" i="3" s="1"/>
  <c r="C22" i="3"/>
  <c r="C20" i="3" s="1"/>
  <c r="F21" i="3"/>
  <c r="C21" i="3"/>
  <c r="E20" i="3"/>
  <c r="D20" i="3"/>
  <c r="C19" i="3"/>
  <c r="E17" i="3"/>
  <c r="D17" i="3"/>
  <c r="C17" i="3"/>
  <c r="E14" i="3"/>
  <c r="D14" i="3"/>
  <c r="C15" i="3"/>
  <c r="C14" i="3" s="1"/>
  <c r="E13" i="3"/>
  <c r="F13" i="3" s="1"/>
  <c r="D11" i="3"/>
  <c r="C13" i="3"/>
  <c r="F12" i="3"/>
  <c r="E11" i="3"/>
  <c r="C11" i="3"/>
  <c r="F10" i="3"/>
  <c r="E8" i="3"/>
  <c r="D8" i="3"/>
  <c r="C8" i="3"/>
  <c r="C37" i="3"/>
  <c r="E36" i="3"/>
  <c r="D36" i="3"/>
  <c r="C36" i="3"/>
  <c r="D5" i="3"/>
  <c r="C5" i="3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40" i="2"/>
  <c r="G641" i="2"/>
  <c r="G642" i="2"/>
  <c r="G643" i="2"/>
  <c r="G618" i="2"/>
  <c r="F32" i="3" l="1"/>
  <c r="F29" i="3"/>
  <c r="F20" i="3"/>
  <c r="F17" i="3"/>
  <c r="F11" i="3"/>
  <c r="D35" i="3"/>
  <c r="C35" i="3"/>
  <c r="F37" i="3"/>
  <c r="F23" i="3"/>
  <c r="F8" i="3"/>
  <c r="F36" i="3"/>
  <c r="E35" i="3"/>
  <c r="F14" i="3"/>
  <c r="F6" i="3"/>
  <c r="E26" i="3"/>
  <c r="F26" i="3" s="1"/>
  <c r="F24" i="3"/>
  <c r="F30" i="3"/>
  <c r="F33" i="3"/>
  <c r="E5" i="3"/>
  <c r="F5" i="3" s="1"/>
  <c r="F9" i="3"/>
  <c r="F15" i="3"/>
  <c r="F18" i="3"/>
  <c r="F35" i="3" l="1"/>
  <c r="G602" i="2" l="1"/>
  <c r="G593" i="2"/>
  <c r="G7" i="2" l="1"/>
  <c r="G6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4" i="2"/>
  <c r="G595" i="2"/>
  <c r="G596" i="2"/>
  <c r="G597" i="2"/>
  <c r="G598" i="2"/>
  <c r="G599" i="2"/>
  <c r="G600" i="2"/>
  <c r="G601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</calcChain>
</file>

<file path=xl/sharedStrings.xml><?xml version="1.0" encoding="utf-8"?>
<sst xmlns="http://schemas.openxmlformats.org/spreadsheetml/2006/main" count="1573" uniqueCount="343">
  <si>
    <t>Код</t>
  </si>
  <si>
    <t>Показник</t>
  </si>
  <si>
    <t>02</t>
  </si>
  <si>
    <t>0210150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</si>
  <si>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</si>
  <si>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</si>
  <si>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</si>
  <si>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</si>
  <si>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</si>
  <si>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</si>
  <si>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</si>
  <si>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2240</t>
  </si>
  <si>
    <t>Оплата послуг (крім комунальних)</t>
  </si>
  <si>
    <t>2250</t>
  </si>
  <si>
    <t>Видатки на відрядження</t>
  </si>
  <si>
    <t>2271</t>
  </si>
  <si>
    <t>Оплата теплопостачання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</si>
  <si>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</si>
  <si>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</si>
  <si>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</si>
  <si>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</si>
  <si>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</si>
  <si>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</si>
  <si>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2275</t>
  </si>
  <si>
    <t>Оплата інших енергоносіїв та інших комунальних послуг</t>
  </si>
  <si>
    <t>2282</t>
  </si>
  <si>
    <t>Окремі заходи по реалізації державних (регіональних) програм, не віднесені до заходів розвитку</t>
  </si>
  <si>
    <t>2800</t>
  </si>
  <si>
    <t>Інші поточні видатки</t>
  </si>
  <si>
    <t>0210170</t>
  </si>
  <si>
    <t>Підвищення кваліфікації депутатів місцевих рад та посадових осіб місцевого самоврядування</t>
  </si>
  <si>
    <t>0210180</t>
  </si>
  <si>
    <t>Інша діяльність у сфері державного управління</t>
  </si>
  <si>
    <t>2730</t>
  </si>
  <si>
    <t>Інші виплати населенню</t>
  </si>
  <si>
    <t>0212010</t>
  </si>
  <si>
    <t>Багатопрофільна стаціонарна медична допомога населенню</t>
  </si>
  <si>
    <t>2610</t>
  </si>
  <si>
    <t>Субсидії та поточні трансферти підприємствам (установам, організаціям)</t>
  </si>
  <si>
    <t>3210</t>
  </si>
  <si>
    <t>Капітальні трансферти підприємствам (установам, організаціям)</t>
  </si>
  <si>
    <t>0212100</t>
  </si>
  <si>
    <t>Стоматологічна допомога населенню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</si>
  <si>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</si>
  <si>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</si>
  <si>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0212152</t>
  </si>
  <si>
    <t>Інші програми та заходи у сфері охорони здоров`я</t>
  </si>
  <si>
    <t>0213242</t>
  </si>
  <si>
    <t>Інші заходи та заклади у сфері соціального захисту і соціального забезпечення</t>
  </si>
  <si>
    <t>0216030</t>
  </si>
  <si>
    <t>Організація благоустрою населених пунктів</t>
  </si>
  <si>
    <t>0217351</t>
  </si>
  <si>
    <t>Розроблення комплексних планів просторового розвитку територій територіальних громад</t>
  </si>
  <si>
    <t>0217520</t>
  </si>
  <si>
    <t>Реалізація Національної програми інформатизації</t>
  </si>
  <si>
    <t>3110</t>
  </si>
  <si>
    <t>Придбання обладнання і предметів довгострокового користування</t>
  </si>
  <si>
    <t>0217610</t>
  </si>
  <si>
    <t>Сприяння розвитку малого та середнього підприємництва</t>
  </si>
  <si>
    <t>0217640</t>
  </si>
  <si>
    <t>Заходи з енергозбереження</t>
  </si>
  <si>
    <t>0217680</t>
  </si>
  <si>
    <t>Членські внески до асоціацій органів місцевого самоврядування</t>
  </si>
  <si>
    <t>0217693</t>
  </si>
  <si>
    <t>Інші заходи, пов`язані з економічною діяльністю</t>
  </si>
  <si>
    <t>0218110</t>
  </si>
  <si>
    <t>Заходи із запобігання та ліквідації надзвичайних ситуацій та наслідків стихійного лиха</t>
  </si>
  <si>
    <t>0218210</t>
  </si>
  <si>
    <t>Муніципальні формування з охорони громадського порядку</t>
  </si>
  <si>
    <t>0218220</t>
  </si>
  <si>
    <t>Заходи та роботи з мобілізаційної підготовки місцевого значення</t>
  </si>
  <si>
    <t>0218230</t>
  </si>
  <si>
    <t>Інші заходи громадського порядку та безпеки</t>
  </si>
  <si>
    <t>0218240</t>
  </si>
  <si>
    <t>Заходи та роботи з територіальної оборони</t>
  </si>
  <si>
    <t>0218721</t>
  </si>
  <si>
    <t>Заходи із запобігання та ліквідації наслідків надзвичайної ситуації у будівлі закладу охорони здоров`я за рахунок коштів резервного фонду місцевого бюджету</t>
  </si>
  <si>
    <t>06</t>
  </si>
  <si>
    <t>0610160</t>
  </si>
  <si>
    <t>Керівництво і управління у відповідній сфері у містах (місті Києві), селищах, селах, територіальних громадах</t>
  </si>
  <si>
    <t>0610170</t>
  </si>
  <si>
    <t>0611010</t>
  </si>
  <si>
    <t>Надання дошкільної освіти</t>
  </si>
  <si>
    <t>2220</t>
  </si>
  <si>
    <t>Медикаменти та перев`язувальні матеріали</t>
  </si>
  <si>
    <t>2230</t>
  </si>
  <si>
    <t>Продукти харчування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</si>
  <si>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</si>
  <si>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</si>
  <si>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3132</t>
  </si>
  <si>
    <t>Капітальний ремонт інших об`єктів</t>
  </si>
  <si>
    <t>0611022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</si>
  <si>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</si>
  <si>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</si>
  <si>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</si>
  <si>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0611032</t>
  </si>
  <si>
    <t>Надання загальної середньої освіти спеціальними закладами загальної середньої освіти для осіб з особливими освітніми потребами, зумовленими порушеннями інтелектуального розвитку, фізичними та/або сенсорними порушеннями,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</si>
  <si>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</si>
  <si>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</si>
  <si>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0611120</t>
  </si>
  <si>
    <t>Підвищення кваліфікації, перепідготовка кадрів закладами післядипломної освіти</t>
  </si>
  <si>
    <t>0611141</t>
  </si>
  <si>
    <t>Забезпечення діяльності інших закладів у сфері освіти</t>
  </si>
  <si>
    <t>0611151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</si>
  <si>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</si>
  <si>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</si>
  <si>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</si>
  <si>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0611160</t>
  </si>
  <si>
    <t>Забезпечення діяльності центрів професійного розвитку педагогічних працівників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</si>
  <si>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</si>
  <si>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</si>
  <si>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</si>
  <si>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</si>
  <si>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</si>
  <si>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</si>
  <si>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</si>
  <si>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</si>
  <si>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0613242</t>
  </si>
  <si>
    <t>0615031</t>
  </si>
  <si>
    <t>Розвиток здібностей у дітей та молоді з фізичної культури та спорту комунальними дитячо- юнацькими спортивними школами</t>
  </si>
  <si>
    <t>0617520</t>
  </si>
  <si>
    <t>0618110</t>
  </si>
  <si>
    <t>08</t>
  </si>
  <si>
    <t>0810160</t>
  </si>
  <si>
    <t>0810170</t>
  </si>
  <si>
    <t>0810180</t>
  </si>
  <si>
    <t>0813031</t>
  </si>
  <si>
    <t>Надання інших пільг окремим категоріям громадян відповідно до законодавства</t>
  </si>
  <si>
    <t>0813032</t>
  </si>
  <si>
    <t>Надання пільг окремим категоріям громадян з оплати послуг зв`язку</t>
  </si>
  <si>
    <t>0813035</t>
  </si>
  <si>
    <t>Компенсаційні виплати за пільговий проїзд окремих категорій громадян на залізничному транспорті</t>
  </si>
  <si>
    <t>0813050</t>
  </si>
  <si>
    <t>Пільгове медичне обслуговування осіб, які постраждали внаслідок Чорнобильської катастрофи</t>
  </si>
  <si>
    <t>0813090</t>
  </si>
  <si>
    <t>Видатки на поховання учасників бойових дій та осіб з інвалідністю внаслідок війни</t>
  </si>
  <si>
    <t>0813104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</si>
  <si>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</si>
  <si>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0813121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</si>
  <si>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</si>
  <si>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0813123</t>
  </si>
  <si>
    <t>Заходи державної політики з питань сім`ї</t>
  </si>
  <si>
    <t>0813140</t>
  </si>
  <si>
    <t>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</si>
  <si>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</si>
  <si>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</si>
  <si>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</si>
  <si>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0813180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</si>
  <si>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</si>
  <si>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0813191</t>
  </si>
  <si>
    <t>Інші видатки на соціальний захист ветеранів війни та праці</t>
  </si>
  <si>
    <t>0813192</t>
  </si>
  <si>
    <t>Надання фінансової підтримки громадським об`єднанням ветеранів і осіб з інвалідністю, діяльність яких має соціальну спрямованість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</si>
  <si>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</si>
  <si>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</si>
  <si>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</si>
  <si>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</t>
  </si>
  <si>
    <t>3240</t>
  </si>
  <si>
    <t>Капітальні трансферти населенню</t>
  </si>
  <si>
    <t>0813230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</si>
  <si>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</si>
  <si>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0813242</t>
  </si>
  <si>
    <t>0813244</t>
  </si>
  <si>
    <t>Надання комплексної соціальної послуги життєстійкості надавачами соціальних послуг</t>
  </si>
  <si>
    <t>0817520</t>
  </si>
  <si>
    <t>0818110</t>
  </si>
  <si>
    <t>09</t>
  </si>
  <si>
    <t>0910160</t>
  </si>
  <si>
    <t>0910170</t>
  </si>
  <si>
    <t>0913112</t>
  </si>
  <si>
    <t>Заходи державної політики з питань дітей та їх соціального захисту</t>
  </si>
  <si>
    <t>0917520</t>
  </si>
  <si>
    <t>10</t>
  </si>
  <si>
    <t>1010160</t>
  </si>
  <si>
    <t>1010170</t>
  </si>
  <si>
    <t>1011080</t>
  </si>
  <si>
    <t>Надання спеціалізованої освіти мистецькими школами</t>
  </si>
  <si>
    <t>1013140</t>
  </si>
  <si>
    <t>1013242</t>
  </si>
  <si>
    <t>1014030</t>
  </si>
  <si>
    <t>Забезпечення діяльності бібліотек</t>
  </si>
  <si>
    <t>1014040</t>
  </si>
  <si>
    <t>Забезпечення діяльності музеїв i виставок</t>
  </si>
  <si>
    <t>1014060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</si>
  <si>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</si>
  <si>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</si>
  <si>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Забезпечення діяльності інших закладів в галузі культури і мистецтва</t>
  </si>
  <si>
    <t>1014082</t>
  </si>
  <si>
    <t>Інші заходи в галузі культури і мистецтва</t>
  </si>
  <si>
    <t>1017520</t>
  </si>
  <si>
    <t>1018110</t>
  </si>
  <si>
    <t>11</t>
  </si>
  <si>
    <t>1110160</t>
  </si>
  <si>
    <t>1110170</t>
  </si>
  <si>
    <t>1113133</t>
  </si>
  <si>
    <t>Забезпечення молодіжними центрами соціального становлення та розвитку молоді та інші заходи у сфері молодіжної політики</t>
  </si>
  <si>
    <t>1115011</t>
  </si>
  <si>
    <t>Проведення навчально-тренувальних зборів і змагань з олімпійських видів спорту</t>
  </si>
  <si>
    <t>1115012</t>
  </si>
  <si>
    <t>Проведення навчально-тренувальних зборів і змагань з неолімпійських видів спорту</t>
  </si>
  <si>
    <t>1115048</t>
  </si>
  <si>
    <t>Розвиток спортивної інфраструктури</t>
  </si>
  <si>
    <t>1115049</t>
  </si>
  <si>
    <t>Виконання окремих заходів з реалізації соціального проекту `Активні парки - локації здорової України`</t>
  </si>
  <si>
    <t>1115061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</si>
  <si>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</si>
  <si>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</si>
  <si>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</si>
  <si>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>1117520</t>
  </si>
  <si>
    <t>12</t>
  </si>
  <si>
    <t>1210160</t>
  </si>
  <si>
    <t>1210170</t>
  </si>
  <si>
    <t>1213210</t>
  </si>
  <si>
    <t>Організація та проведення громадських робіт</t>
  </si>
  <si>
    <t>1216011</t>
  </si>
  <si>
    <t>Експлуатація та технічне обслуговування житлового фонду</t>
  </si>
  <si>
    <t>1216013</t>
  </si>
  <si>
    <t>Забезпечення діяльності водопровідно-каналізаційного господарства</t>
  </si>
  <si>
    <t>1216015</t>
  </si>
  <si>
    <t>Забезпечення надійної та безперебійної експлуатації ліфтів</t>
  </si>
  <si>
    <t>1216017</t>
  </si>
  <si>
    <t>Інша діяльність, пов`язана з експлуатацією об`єктів житлово-комунального господарства</t>
  </si>
  <si>
    <t>1216030</t>
  </si>
  <si>
    <t>1217461</t>
  </si>
  <si>
    <t>Утримання та розвиток автомобільних доріг та дорожньої інфраструктури за рахунок коштів місцевого бюджету</t>
  </si>
  <si>
    <t>1217520</t>
  </si>
  <si>
    <t>1217640</t>
  </si>
  <si>
    <t>1217693</t>
  </si>
  <si>
    <t>1218110</t>
  </si>
  <si>
    <t>1218746</t>
  </si>
  <si>
    <t>Заходи із запобігання та ліквідації наслідків надзвичайної ситуації в інших системах та об`єктах житлово-комунального господарства за рахунок коштів резервного фонду місцевого бюджету</t>
  </si>
  <si>
    <t>15</t>
  </si>
  <si>
    <t>1510150</t>
  </si>
  <si>
    <t>1510160</t>
  </si>
  <si>
    <t>1510170</t>
  </si>
  <si>
    <t>1510180</t>
  </si>
  <si>
    <t>1512171</t>
  </si>
  <si>
    <t>Реалізація проектів (заходів) з відновлення закладів охорони здоров`я, пошкоджених / знищених внаслідок збройної агресії, за рахунок коштів місцевих бюджетів</t>
  </si>
  <si>
    <t>1516012</t>
  </si>
  <si>
    <t>Забезпечення діяльності з виробництва, транспортування, постачання теплової енергії</t>
  </si>
  <si>
    <t>1516015</t>
  </si>
  <si>
    <t>1517370</t>
  </si>
  <si>
    <t>Реалізація інших заходів щодо соціально-економічного розвитку територій</t>
  </si>
  <si>
    <t>1517520</t>
  </si>
  <si>
    <t>1518110</t>
  </si>
  <si>
    <t>3122</t>
  </si>
  <si>
    <t>Капітальне будівництво (придбання) інших об`єктів</t>
  </si>
  <si>
    <t>3142</t>
  </si>
  <si>
    <t>Реконструкція та реставрація інших об`єктів</t>
  </si>
  <si>
    <t>31</t>
  </si>
  <si>
    <t>3110160</t>
  </si>
  <si>
    <t>3110170</t>
  </si>
  <si>
    <t>3110180</t>
  </si>
  <si>
    <t>3116017</t>
  </si>
  <si>
    <t>3116090</t>
  </si>
  <si>
    <t>Інша діяльність у сфері житлово-комунального господарства</t>
  </si>
  <si>
    <t>3117130</t>
  </si>
  <si>
    <t>Здійснення заходів із землеустрою</t>
  </si>
  <si>
    <t>2281</t>
  </si>
  <si>
    <t>Дослідження і розробки, окремі заходи розвитку по реалізації державних (регіональних) програм</t>
  </si>
  <si>
    <t>3117520</t>
  </si>
  <si>
    <t>3117693</t>
  </si>
  <si>
    <t>3118110</t>
  </si>
  <si>
    <t>3118240</t>
  </si>
  <si>
    <t>37</t>
  </si>
  <si>
    <t>3710160</t>
  </si>
  <si>
    <t>3717520</t>
  </si>
  <si>
    <t>3718710</t>
  </si>
  <si>
    <t>Резервний фонд місцевого бюджету</t>
  </si>
  <si>
    <t>9000</t>
  </si>
  <si>
    <t>Нерозподілені видатки</t>
  </si>
  <si>
    <t>3719110</t>
  </si>
  <si>
    <t>Реверсна дотація</t>
  </si>
  <si>
    <t>2620</t>
  </si>
  <si>
    <t>Поточні трансферти органам державного управління інших рівнів</t>
  </si>
  <si>
    <t>3719770</t>
  </si>
  <si>
    <t>Інші субвенції з місцевого бюджету</t>
  </si>
  <si>
    <t>3220</t>
  </si>
  <si>
    <t>Капітальні трансферти органам державного управління інших рівнів</t>
  </si>
  <si>
    <t>3719800</t>
  </si>
  <si>
    <t>Субвенція з місцевого бюджету державному бюджету на виконання програм соціально-економічного розвитку регіонів</t>
  </si>
  <si>
    <t xml:space="preserve"> </t>
  </si>
  <si>
    <t xml:space="preserve">Виконавчий комітет Чорноморської міської ради Одеського району Одеської області </t>
  </si>
  <si>
    <t>Затверджено розписом на 2026 рік з урахуванням змін, грн</t>
  </si>
  <si>
    <t>Затверджено розписом за  січень-липень  2026 року, грн</t>
  </si>
  <si>
    <t>% виконання на вказаний період (гр5/гр4*100)</t>
  </si>
  <si>
    <t>ЗАГАЛЬНИЙ ФОНД</t>
  </si>
  <si>
    <t>Оперативна інформація про виконання бюджету Чорноморської міської територіальної громади за видатками 
станом на 01.08.2026 р.</t>
  </si>
  <si>
    <t>Управління освіти Чорноморської міської ради Одеського району Одеської області</t>
  </si>
  <si>
    <t>Управління соціальної політики Чорноморської міської ради Одеського району Одеської області</t>
  </si>
  <si>
    <t>Фінансове управління Чорноморської міської ради Одеського району Одеської області</t>
  </si>
  <si>
    <t>Управління комунальної власності та земельних відносин Чорноморської міської ради Одеського району Одеської області</t>
  </si>
  <si>
    <t>Управління капітального будівництва Чорноморської міської ради Одеського району Одеської області</t>
  </si>
  <si>
    <t>Служба у справах дітей Чорноморської міської ради Одеського району Одеської області</t>
  </si>
  <si>
    <t>Відділ  культури Чорноморської міської ради Одеського району Одеської області</t>
  </si>
  <si>
    <t>Відділ молоді та спорту Чорноморської міської ради Одеського району Одеської області</t>
  </si>
  <si>
    <t>Відділ комунального господарства та благоустрою Чорноморської міської ради Одеського району Одеської області</t>
  </si>
  <si>
    <t xml:space="preserve">Усього по бюджету </t>
  </si>
  <si>
    <t>в тому числі:</t>
  </si>
  <si>
    <t>Фінансове управління Чорноморської міської ради</t>
  </si>
  <si>
    <t>Код відомчої класифікації</t>
  </si>
  <si>
    <t>% виконання (гр5/гр4*
100)</t>
  </si>
  <si>
    <t>Виконавчий комітет Чорноморської міської ради Одеського району Одеської області</t>
  </si>
  <si>
    <t>загальний фонд</t>
  </si>
  <si>
    <t>спеціальний фонд</t>
  </si>
  <si>
    <t>більше 100%</t>
  </si>
  <si>
    <t>Управління  капітального будівництва Чорноморської міської ради Одеського району Одеської області</t>
  </si>
  <si>
    <t xml:space="preserve">РАЗОМ ПО БЮДЖЕТУ </t>
  </si>
  <si>
    <t xml:space="preserve">Фінансове управління Чорноморської міської ради </t>
  </si>
  <si>
    <t xml:space="preserve">Оперативна інформація про виконання бюджету Чорноморської міської територіальної громади за видатками станом на 01.08.2026р. 
</t>
  </si>
  <si>
    <t>Касові видатки за січень-липень 2026 року, грн</t>
  </si>
  <si>
    <t>0212170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</si>
  <si>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</si>
  <si>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0218340</t>
  </si>
  <si>
    <t>Природоохоронні заходи за рахунок цільових фондів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</si>
  <si>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</si>
  <si>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</si>
  <si>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</si>
  <si>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</si>
  <si>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</si>
  <si>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</si>
  <si>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</si>
  <si>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</si>
  <si>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</si>
  <si>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</si>
  <si>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1117691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</si>
  <si>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</t>
  </si>
  <si>
    <t>1216091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</si>
  <si>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</si>
  <si>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1217691</t>
  </si>
  <si>
    <t>1218340</t>
  </si>
  <si>
    <t>1511300</t>
  </si>
  <si>
    <t>1516091</t>
  </si>
  <si>
    <t>1517691</t>
  </si>
  <si>
    <t>3719720</t>
  </si>
  <si>
    <t>Субвенція з місцевого бюджету на підготовку та реалізацію публічних інвестиційних проектів / програм публічних інвестицій</t>
  </si>
  <si>
    <t>Оперативна інформація про виконання бюджету Чорноморської міської територіальної громади за видатками 
станом на 01.08.2026р.</t>
  </si>
  <si>
    <t>понад 100 разів</t>
  </si>
  <si>
    <t>благодійна допомога</t>
  </si>
  <si>
    <t xml:space="preserve">у 8 разів </t>
  </si>
  <si>
    <t>у 19,7 разів</t>
  </si>
  <si>
    <t>СПЕЦІАЛЬНИЙ ФОНД</t>
  </si>
  <si>
    <t>у 8 разів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</si>
</sst>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₴_-;\-* #,##0.00\ _₴_-;_-* &quot;-&quot;??\ _₴_-;_-@_-"/>
    <numFmt numFmtId="168" formatCode="#,##0.0"/>
  </numFmts>
  <fonts count="23">
    <font>
      <sz val="10"/>
      <color theme="1"/>
      <name val="Шрифт текста"/>
      <family val="2"/>
      <charset val="204"/>
    </font>
    <font>
      <sz val="10"/>
      <color theme="1"/>
      <name val="Шрифт текста"/>
      <family val="2"/>
      <charset val="204"/>
    </font>
    <font>
      <sz val="10"/>
      <name val="Arial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color theme="1"/>
      <name val="Шрифт текста"/>
      <family val="2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Шрифт текста"/>
      <family val="2"/>
      <charset val="204"/>
    </font>
    <font>
      <b/>
      <sz val="13"/>
      <color theme="1"/>
      <name val="Шрифт текста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2" fillId="0" borderId="0"/>
  </cellStyleXfs>
  <cellXfs count="111">
    <xf numFmtId="0" fontId="0" fillId="0" borderId="0" xfId="0"/>
    <xf numFmtId="43" fontId="4" fillId="3" borderId="1" xfId="12" applyFont="1" applyFill="1" applyBorder="1" applyAlignment="1">
      <alignment horizontal="center" vertical="center" wrapText="1"/>
    </xf>
    <xf numFmtId="0" fontId="6" fillId="0" borderId="0" xfId="1" applyFont="1"/>
    <xf numFmtId="0" fontId="7" fillId="0" borderId="0" xfId="1" applyFont="1" applyAlignment="1"/>
    <xf numFmtId="0" fontId="6" fillId="0" borderId="0" xfId="1" applyFont="1" applyAlignment="1">
      <alignment horizontal="center"/>
    </xf>
    <xf numFmtId="0" fontId="6" fillId="0" borderId="0" xfId="1" applyFont="1" applyAlignment="1">
      <alignment wrapText="1"/>
    </xf>
    <xf numFmtId="0" fontId="7" fillId="0" borderId="1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1" xfId="1" applyFont="1" applyBorder="1"/>
    <xf numFmtId="0" fontId="6" fillId="0" borderId="1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4" fontId="6" fillId="0" borderId="1" xfId="1" applyNumberFormat="1" applyFont="1" applyBorder="1" applyAlignment="1">
      <alignment vertical="center"/>
    </xf>
    <xf numFmtId="4" fontId="6" fillId="0" borderId="0" xfId="1" applyNumberFormat="1" applyFont="1" applyAlignment="1">
      <alignment vertical="center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/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vertical="center" wrapText="1"/>
    </xf>
    <xf numFmtId="4" fontId="6" fillId="3" borderId="1" xfId="1" applyNumberFormat="1" applyFont="1" applyFill="1" applyBorder="1" applyAlignment="1">
      <alignment vertical="center"/>
    </xf>
    <xf numFmtId="4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vertical="center"/>
    </xf>
    <xf numFmtId="4" fontId="8" fillId="0" borderId="0" xfId="1" applyNumberFormat="1" applyFont="1" applyAlignment="1">
      <alignment vertical="center"/>
    </xf>
    <xf numFmtId="0" fontId="8" fillId="0" borderId="0" xfId="1" applyFont="1"/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4" fontId="9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4" fontId="9" fillId="0" borderId="0" xfId="1" applyNumberFormat="1" applyFont="1" applyAlignment="1">
      <alignment vertical="center"/>
    </xf>
    <xf numFmtId="0" fontId="9" fillId="0" borderId="0" xfId="1" applyFont="1"/>
    <xf numFmtId="0" fontId="6" fillId="3" borderId="1" xfId="1" applyFont="1" applyFill="1" applyBorder="1" applyAlignment="1">
      <alignment vertical="center"/>
    </xf>
    <xf numFmtId="4" fontId="6" fillId="3" borderId="0" xfId="1" applyNumberFormat="1" applyFont="1" applyFill="1" applyAlignment="1">
      <alignment vertical="center"/>
    </xf>
    <xf numFmtId="0" fontId="6" fillId="3" borderId="0" xfId="1" applyFont="1" applyFill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4" fontId="7" fillId="0" borderId="1" xfId="1" applyNumberFormat="1" applyFont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7" fillId="0" borderId="2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13" fillId="0" borderId="3" xfId="1" applyFont="1" applyBorder="1" applyAlignment="1">
      <alignment horizontal="left" wrapText="1"/>
    </xf>
    <xf numFmtId="0" fontId="13" fillId="0" borderId="4" xfId="1" applyFont="1" applyBorder="1" applyAlignment="1">
      <alignment horizontal="left" wrapText="1"/>
    </xf>
    <xf numFmtId="0" fontId="13" fillId="0" borderId="5" xfId="1" applyFont="1" applyBorder="1" applyAlignment="1">
      <alignment horizontal="left" wrapText="1"/>
    </xf>
    <xf numFmtId="168" fontId="6" fillId="0" borderId="1" xfId="1" applyNumberFormat="1" applyFont="1" applyBorder="1" applyAlignment="1">
      <alignment vertical="center"/>
    </xf>
    <xf numFmtId="168" fontId="10" fillId="2" borderId="1" xfId="1" applyNumberFormat="1" applyFont="1" applyFill="1" applyBorder="1" applyAlignment="1">
      <alignment vertical="center"/>
    </xf>
    <xf numFmtId="168" fontId="7" fillId="3" borderId="1" xfId="1" applyNumberFormat="1" applyFont="1" applyFill="1" applyBorder="1" applyAlignment="1">
      <alignment vertical="center"/>
    </xf>
    <xf numFmtId="168" fontId="6" fillId="3" borderId="1" xfId="1" applyNumberFormat="1" applyFont="1" applyFill="1" applyBorder="1" applyAlignment="1">
      <alignment vertical="center"/>
    </xf>
    <xf numFmtId="168" fontId="7" fillId="2" borderId="1" xfId="1" applyNumberFormat="1" applyFont="1" applyFill="1" applyBorder="1" applyAlignment="1">
      <alignment vertical="center"/>
    </xf>
    <xf numFmtId="168" fontId="6" fillId="0" borderId="1" xfId="1" applyNumberFormat="1" applyFont="1" applyFill="1" applyBorder="1" applyAlignment="1">
      <alignment vertical="center"/>
    </xf>
    <xf numFmtId="168" fontId="7" fillId="0" borderId="1" xfId="1" applyNumberFormat="1" applyFont="1" applyFill="1" applyBorder="1" applyAlignment="1">
      <alignment vertical="center"/>
    </xf>
    <xf numFmtId="0" fontId="14" fillId="0" borderId="0" xfId="1" applyFont="1" applyAlignment="1">
      <alignment horizontal="right"/>
    </xf>
    <xf numFmtId="0" fontId="15" fillId="3" borderId="0" xfId="0" applyFont="1" applyFill="1" applyAlignment="1">
      <alignment horizontal="center" wrapText="1"/>
    </xf>
    <xf numFmtId="0" fontId="0" fillId="3" borderId="0" xfId="0" applyFill="1"/>
    <xf numFmtId="0" fontId="4" fillId="3" borderId="1" xfId="0" applyFont="1" applyFill="1" applyBorder="1" applyAlignment="1">
      <alignment horizontal="center" vertical="center" wrapText="1"/>
    </xf>
    <xf numFmtId="0" fontId="16" fillId="3" borderId="1" xfId="0" quotePrefix="1" applyFont="1" applyFill="1" applyBorder="1"/>
    <xf numFmtId="0" fontId="16" fillId="3" borderId="1" xfId="0" applyFont="1" applyFill="1" applyBorder="1" applyAlignment="1">
      <alignment wrapText="1"/>
    </xf>
    <xf numFmtId="4" fontId="16" fillId="3" borderId="1" xfId="0" applyNumberFormat="1" applyFont="1" applyFill="1" applyBorder="1"/>
    <xf numFmtId="168" fontId="16" fillId="3" borderId="1" xfId="0" applyNumberFormat="1" applyFont="1" applyFill="1" applyBorder="1"/>
    <xf numFmtId="0" fontId="4" fillId="3" borderId="1" xfId="0" quotePrefix="1" applyFont="1" applyFill="1" applyBorder="1"/>
    <xf numFmtId="0" fontId="4" fillId="3" borderId="1" xfId="0" applyFont="1" applyFill="1" applyBorder="1" applyAlignment="1">
      <alignment wrapText="1"/>
    </xf>
    <xf numFmtId="4" fontId="4" fillId="3" borderId="1" xfId="0" applyNumberFormat="1" applyFont="1" applyFill="1" applyBorder="1"/>
    <xf numFmtId="168" fontId="4" fillId="3" borderId="1" xfId="0" applyNumberFormat="1" applyFont="1" applyFill="1" applyBorder="1"/>
    <xf numFmtId="4" fontId="0" fillId="3" borderId="0" xfId="0" applyNumberFormat="1" applyFill="1"/>
    <xf numFmtId="0" fontId="17" fillId="3" borderId="0" xfId="0" applyFont="1" applyFill="1"/>
    <xf numFmtId="0" fontId="18" fillId="3" borderId="0" xfId="0" applyFont="1" applyFill="1" applyAlignment="1">
      <alignment horizontal="right"/>
    </xf>
    <xf numFmtId="0" fontId="19" fillId="3" borderId="0" xfId="0" applyFont="1" applyFill="1"/>
    <xf numFmtId="0" fontId="0" fillId="0" borderId="0" xfId="0"/>
    <xf numFmtId="0" fontId="7" fillId="0" borderId="0" xfId="15" applyFont="1" applyAlignment="1"/>
    <xf numFmtId="0" fontId="7" fillId="0" borderId="0" xfId="15" applyFont="1" applyAlignment="1">
      <alignment horizontal="center"/>
    </xf>
    <xf numFmtId="0" fontId="6" fillId="0" borderId="1" xfId="15" applyFont="1" applyBorder="1" applyAlignment="1">
      <alignment horizontal="center" vertical="center"/>
    </xf>
    <xf numFmtId="0" fontId="6" fillId="0" borderId="1" xfId="15" applyFont="1" applyBorder="1" applyAlignment="1">
      <alignment vertical="center" wrapText="1"/>
    </xf>
    <xf numFmtId="4" fontId="6" fillId="0" borderId="1" xfId="15" applyNumberFormat="1" applyFont="1" applyBorder="1" applyAlignment="1">
      <alignment vertical="center"/>
    </xf>
    <xf numFmtId="4" fontId="6" fillId="0" borderId="0" xfId="15" applyNumberFormat="1" applyFont="1" applyAlignment="1">
      <alignment vertical="center"/>
    </xf>
    <xf numFmtId="4" fontId="7" fillId="4" borderId="1" xfId="15" applyNumberFormat="1" applyFont="1" applyFill="1" applyBorder="1" applyAlignment="1">
      <alignment vertical="center"/>
    </xf>
    <xf numFmtId="0" fontId="16" fillId="4" borderId="1" xfId="0" quotePrefix="1" applyFont="1" applyFill="1" applyBorder="1"/>
    <xf numFmtId="0" fontId="16" fillId="4" borderId="1" xfId="0" applyFont="1" applyFill="1" applyBorder="1" applyAlignment="1">
      <alignment wrapText="1"/>
    </xf>
    <xf numFmtId="4" fontId="16" fillId="4" borderId="1" xfId="0" applyNumberFormat="1" applyFont="1" applyFill="1" applyBorder="1"/>
    <xf numFmtId="168" fontId="16" fillId="4" borderId="1" xfId="0" applyNumberFormat="1" applyFont="1" applyFill="1" applyBorder="1"/>
    <xf numFmtId="0" fontId="20" fillId="0" borderId="0" xfId="0" applyFont="1" applyAlignment="1">
      <alignment horizontal="center" wrapText="1"/>
    </xf>
    <xf numFmtId="0" fontId="7" fillId="4" borderId="1" xfId="15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vertical="center" wrapText="1"/>
    </xf>
    <xf numFmtId="0" fontId="7" fillId="4" borderId="1" xfId="15" applyFont="1" applyFill="1" applyBorder="1" applyAlignment="1">
      <alignment vertical="center" wrapText="1"/>
    </xf>
    <xf numFmtId="0" fontId="7" fillId="0" borderId="1" xfId="15" applyFont="1" applyBorder="1" applyAlignment="1">
      <alignment horizontal="center" vertical="center"/>
    </xf>
    <xf numFmtId="0" fontId="7" fillId="0" borderId="1" xfId="15" applyFont="1" applyBorder="1" applyAlignment="1">
      <alignment vertical="center" wrapText="1"/>
    </xf>
    <xf numFmtId="4" fontId="7" fillId="0" borderId="1" xfId="15" applyNumberFormat="1" applyFont="1" applyBorder="1" applyAlignment="1">
      <alignment vertical="center"/>
    </xf>
    <xf numFmtId="4" fontId="9" fillId="0" borderId="0" xfId="15" applyNumberFormat="1" applyFont="1" applyAlignment="1">
      <alignment vertical="center"/>
    </xf>
    <xf numFmtId="0" fontId="21" fillId="0" borderId="0" xfId="0" applyFont="1"/>
    <xf numFmtId="4" fontId="10" fillId="4" borderId="1" xfId="15" applyNumberFormat="1" applyFont="1" applyFill="1" applyBorder="1" applyAlignment="1">
      <alignment vertical="center"/>
    </xf>
    <xf numFmtId="0" fontId="10" fillId="4" borderId="1" xfId="15" applyFont="1" applyFill="1" applyBorder="1" applyAlignment="1">
      <alignment horizontal="center" vertical="center"/>
    </xf>
    <xf numFmtId="4" fontId="10" fillId="0" borderId="0" xfId="15" applyNumberFormat="1" applyFont="1" applyAlignment="1">
      <alignment vertical="center"/>
    </xf>
    <xf numFmtId="0" fontId="22" fillId="0" borderId="0" xfId="0" applyFont="1"/>
    <xf numFmtId="0" fontId="7" fillId="4" borderId="1" xfId="1" applyFont="1" applyFill="1" applyBorder="1" applyAlignment="1">
      <alignment vertical="center" wrapText="1"/>
    </xf>
    <xf numFmtId="4" fontId="7" fillId="4" borderId="0" xfId="15" applyNumberFormat="1" applyFont="1" applyFill="1" applyAlignment="1">
      <alignment vertical="center"/>
    </xf>
    <xf numFmtId="0" fontId="11" fillId="4" borderId="0" xfId="0" applyFont="1" applyFill="1"/>
    <xf numFmtId="4" fontId="10" fillId="0" borderId="0" xfId="15" applyNumberFormat="1" applyFont="1" applyFill="1" applyAlignment="1">
      <alignment vertical="center"/>
    </xf>
    <xf numFmtId="0" fontId="22" fillId="0" borderId="0" xfId="0" applyFont="1" applyFill="1"/>
    <xf numFmtId="4" fontId="6" fillId="0" borderId="1" xfId="15" applyNumberFormat="1" applyFont="1" applyFill="1" applyBorder="1" applyAlignment="1">
      <alignment horizontal="right" vertical="center"/>
    </xf>
    <xf numFmtId="4" fontId="7" fillId="4" borderId="1" xfId="15" applyNumberFormat="1" applyFont="1" applyFill="1" applyBorder="1" applyAlignment="1">
      <alignment horizontal="right" vertical="center"/>
    </xf>
    <xf numFmtId="0" fontId="6" fillId="0" borderId="1" xfId="15" applyFont="1" applyBorder="1" applyAlignment="1">
      <alignment horizontal="center" vertical="center"/>
    </xf>
    <xf numFmtId="0" fontId="6" fillId="0" borderId="1" xfId="15" applyFont="1" applyBorder="1" applyAlignment="1">
      <alignment vertical="center" wrapText="1"/>
    </xf>
    <xf numFmtId="4" fontId="6" fillId="0" borderId="1" xfId="15" applyNumberFormat="1" applyFont="1" applyBorder="1" applyAlignment="1">
      <alignment vertical="center"/>
    </xf>
    <xf numFmtId="168" fontId="6" fillId="0" borderId="1" xfId="15" applyNumberFormat="1" applyFont="1" applyFill="1" applyBorder="1" applyAlignment="1">
      <alignment vertical="center"/>
    </xf>
    <xf numFmtId="168" fontId="7" fillId="2" borderId="1" xfId="15" applyNumberFormat="1" applyFont="1" applyFill="1" applyBorder="1" applyAlignment="1">
      <alignment vertical="center"/>
    </xf>
    <xf numFmtId="168" fontId="10" fillId="4" borderId="1" xfId="15" applyNumberFormat="1" applyFont="1" applyFill="1" applyBorder="1" applyAlignment="1">
      <alignment vertical="center"/>
    </xf>
    <xf numFmtId="168" fontId="7" fillId="4" borderId="1" xfId="15" applyNumberFormat="1" applyFont="1" applyFill="1" applyBorder="1" applyAlignment="1">
      <alignment vertical="center"/>
    </xf>
    <xf numFmtId="168" fontId="10" fillId="2" borderId="1" xfId="15" applyNumberFormat="1" applyFont="1" applyFill="1" applyBorder="1" applyAlignment="1">
      <alignment vertical="center"/>
    </xf>
    <xf numFmtId="168" fontId="7" fillId="4" borderId="1" xfId="15" applyNumberFormat="1" applyFont="1" applyFill="1" applyBorder="1" applyAlignment="1">
      <alignment horizontal="right" vertical="center" wrapText="1"/>
    </xf>
    <xf numFmtId="168" fontId="6" fillId="0" borderId="1" xfId="15" applyNumberFormat="1" applyFont="1" applyFill="1" applyBorder="1" applyAlignment="1">
      <alignment horizontal="right" vertical="center" wrapText="1"/>
    </xf>
    <xf numFmtId="0" fontId="6" fillId="0" borderId="1" xfId="15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4" fontId="4" fillId="3" borderId="1" xfId="0" applyNumberFormat="1" applyFont="1" applyFill="1" applyBorder="1" applyAlignment="1">
      <alignment horizontal="right"/>
    </xf>
  </cellXfs>
  <cellStyles count="16">
    <cellStyle name="Звичайний" xfId="0" builtinId="0"/>
    <cellStyle name="Звичайний 2" xfId="1"/>
    <cellStyle name="Звичайний 2 2" xfId="9"/>
    <cellStyle name="Звичайний 2 3" xfId="3"/>
    <cellStyle name="Звичайний 2 4" xfId="15"/>
    <cellStyle name="Звичайний 3" xfId="4"/>
    <cellStyle name="Звичайний 3 2" xfId="10"/>
    <cellStyle name="Звичайний 4" xfId="5"/>
    <cellStyle name="Звичайний 4 2" xfId="11"/>
    <cellStyle name="Звичайний 5" xfId="6"/>
    <cellStyle name="Звичайний 6" xfId="8"/>
    <cellStyle name="Звичайний 7" xfId="13"/>
    <cellStyle name="Звичайний 8" xfId="2"/>
    <cellStyle name="Фінансовий 2" xfId="12"/>
    <cellStyle name="Фінансовий 3" xfId="14"/>
    <cellStyle name="Фінансовий 4" xfId="7"/>
  </cellStyles>
  <dxfs count="121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/0-&#1057;&#1090;&#1072;&#1088;&#1099;&#1077;%20&#1076;&#1072;&#1085;&#1085;&#1099;&#1077;/SHARE/&#1053;&#1040;%20&#1057;&#1040;&#1049;&#1058;/_&#1053;&#1072;%20&#1089;&#1072;&#1081;&#1090;%202026/6_&#1063;&#1077;&#1088;&#1074;&#1077;&#1085;&#1100;/2.&#1042;&#1080;&#1076;&#1072;&#1090;&#1082;&#1080;%20&#1089;&#1110;&#1095;&#1077;&#1085;&#1100;-&#1095;&#1077;&#1088;&#1074;&#1077;&#1085;&#110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 БЮДЖЕТ"/>
      <sheetName val="Загальний фонд "/>
      <sheetName val="Спеціальний фонд "/>
    </sheetNames>
    <sheetDataSet>
      <sheetData sheetId="0"/>
      <sheetData sheetId="1">
        <row r="652">
          <cell r="C652">
            <v>3818800</v>
          </cell>
        </row>
        <row r="856">
          <cell r="C856">
            <v>20937150</v>
          </cell>
        </row>
        <row r="1067">
          <cell r="C1067">
            <v>25280251</v>
          </cell>
        </row>
        <row r="1147">
          <cell r="C1147">
            <v>32429071</v>
          </cell>
        </row>
      </sheetData>
      <sheetData sheetId="2">
        <row r="111">
          <cell r="C111">
            <v>180000</v>
          </cell>
          <cell r="E111">
            <v>7786.8</v>
          </cell>
        </row>
        <row r="130">
          <cell r="C130">
            <v>1400000</v>
          </cell>
        </row>
        <row r="182">
          <cell r="C182">
            <v>4340995.8600000003</v>
          </cell>
          <cell r="E182">
            <v>0</v>
          </cell>
        </row>
        <row r="190">
          <cell r="C190">
            <v>11447090.67</v>
          </cell>
        </row>
        <row r="212">
          <cell r="C212">
            <v>106059833.20999999</v>
          </cell>
        </row>
        <row r="243">
          <cell r="C243">
            <v>1680000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workbookViewId="0">
      <selection activeCell="E35" sqref="E35"/>
    </sheetView>
  </sheetViews>
  <sheetFormatPr defaultColWidth="9.109375" defaultRowHeight="13.2"/>
  <cols>
    <col min="1" max="1" width="13.33203125" style="52" customWidth="1"/>
    <col min="2" max="2" width="51.88671875" style="52" customWidth="1"/>
    <col min="3" max="3" width="21.5546875" style="52" customWidth="1"/>
    <col min="4" max="4" width="21.33203125" style="52" customWidth="1"/>
    <col min="5" max="5" width="19.44140625" style="52" customWidth="1"/>
    <col min="6" max="6" width="13.21875" style="52" customWidth="1"/>
    <col min="7" max="7" width="9.109375" style="52"/>
    <col min="8" max="8" width="11.33203125" style="52" bestFit="1" customWidth="1"/>
    <col min="9" max="16384" width="9.109375" style="52"/>
  </cols>
  <sheetData>
    <row r="1" spans="1:6" ht="64.5" customHeight="1">
      <c r="A1" s="51" t="s">
        <v>309</v>
      </c>
      <c r="B1" s="51"/>
      <c r="C1" s="51"/>
      <c r="D1" s="51"/>
      <c r="E1" s="51"/>
      <c r="F1" s="51"/>
    </row>
    <row r="3" spans="1:6" ht="67.5" customHeight="1">
      <c r="A3" s="53" t="s">
        <v>300</v>
      </c>
      <c r="B3" s="53" t="s">
        <v>1</v>
      </c>
      <c r="C3" s="53" t="s">
        <v>283</v>
      </c>
      <c r="D3" s="53" t="s">
        <v>284</v>
      </c>
      <c r="E3" s="53" t="s">
        <v>310</v>
      </c>
      <c r="F3" s="53" t="s">
        <v>301</v>
      </c>
    </row>
    <row r="4" spans="1:6" ht="15.6">
      <c r="A4" s="53">
        <v>1</v>
      </c>
      <c r="B4" s="53">
        <v>2</v>
      </c>
      <c r="C4" s="53">
        <v>3</v>
      </c>
      <c r="D4" s="53">
        <v>4</v>
      </c>
      <c r="E4" s="53">
        <v>5</v>
      </c>
      <c r="F4" s="53">
        <v>6</v>
      </c>
    </row>
    <row r="5" spans="1:6" ht="31.2">
      <c r="A5" s="74" t="s">
        <v>2</v>
      </c>
      <c r="B5" s="75" t="s">
        <v>302</v>
      </c>
      <c r="C5" s="76">
        <f>C6+C7</f>
        <v>269623554</v>
      </c>
      <c r="D5" s="76">
        <f>D6+D7</f>
        <v>155633913</v>
      </c>
      <c r="E5" s="76">
        <f t="shared" ref="E5" si="0">E6+E7</f>
        <v>139927203.52000001</v>
      </c>
      <c r="F5" s="77">
        <f t="shared" ref="F5:F37" si="1">E5/D5*100</f>
        <v>89.90791327080494</v>
      </c>
    </row>
    <row r="6" spans="1:6" ht="15.6">
      <c r="A6" s="58"/>
      <c r="B6" s="59" t="s">
        <v>303</v>
      </c>
      <c r="C6" s="60">
        <v>265726433</v>
      </c>
      <c r="D6" s="60">
        <v>154330859</v>
      </c>
      <c r="E6" s="60">
        <v>129538726.97</v>
      </c>
      <c r="F6" s="61">
        <f t="shared" si="1"/>
        <v>83.935726017050158</v>
      </c>
    </row>
    <row r="7" spans="1:6" ht="15.6">
      <c r="A7" s="58"/>
      <c r="B7" s="59" t="s">
        <v>304</v>
      </c>
      <c r="C7" s="60">
        <v>3897121</v>
      </c>
      <c r="D7" s="60">
        <v>1303054</v>
      </c>
      <c r="E7" s="60">
        <v>10388476.550000001</v>
      </c>
      <c r="F7" s="110" t="s">
        <v>342</v>
      </c>
    </row>
    <row r="8" spans="1:6" ht="31.2">
      <c r="A8" s="54" t="s">
        <v>77</v>
      </c>
      <c r="B8" s="55" t="s">
        <v>288</v>
      </c>
      <c r="C8" s="56">
        <f>C9+C10</f>
        <v>565397517</v>
      </c>
      <c r="D8" s="56">
        <f t="shared" ref="D8:E8" si="2">D9+D10</f>
        <v>396581268</v>
      </c>
      <c r="E8" s="56">
        <f t="shared" si="2"/>
        <v>365093455.56999999</v>
      </c>
      <c r="F8" s="57">
        <f t="shared" si="1"/>
        <v>92.060186657631036</v>
      </c>
    </row>
    <row r="9" spans="1:6" ht="15.6">
      <c r="A9" s="58"/>
      <c r="B9" s="59" t="s">
        <v>303</v>
      </c>
      <c r="C9" s="60">
        <v>541396559</v>
      </c>
      <c r="D9" s="60">
        <v>379290058</v>
      </c>
      <c r="E9" s="60">
        <v>355240562.51999998</v>
      </c>
      <c r="F9" s="61">
        <f t="shared" si="1"/>
        <v>93.659339343927641</v>
      </c>
    </row>
    <row r="10" spans="1:6" ht="15.6">
      <c r="A10" s="58"/>
      <c r="B10" s="59" t="s">
        <v>304</v>
      </c>
      <c r="C10" s="60">
        <v>24000958</v>
      </c>
      <c r="D10" s="60">
        <v>17291210</v>
      </c>
      <c r="E10" s="60">
        <v>9852893.0500000007</v>
      </c>
      <c r="F10" s="61">
        <f t="shared" si="1"/>
        <v>56.982091189685406</v>
      </c>
    </row>
    <row r="11" spans="1:6" ht="31.2">
      <c r="A11" s="54" t="s">
        <v>122</v>
      </c>
      <c r="B11" s="55" t="s">
        <v>289</v>
      </c>
      <c r="C11" s="56">
        <f>C12+C13</f>
        <v>152634559</v>
      </c>
      <c r="D11" s="56">
        <f t="shared" ref="D11" si="3">D12+D13</f>
        <v>90342051</v>
      </c>
      <c r="E11" s="56">
        <f>E12+E13</f>
        <v>78512986.36999999</v>
      </c>
      <c r="F11" s="57">
        <f t="shared" si="1"/>
        <v>86.906358114451038</v>
      </c>
    </row>
    <row r="12" spans="1:6" ht="15.6">
      <c r="A12" s="58"/>
      <c r="B12" s="59" t="s">
        <v>303</v>
      </c>
      <c r="C12" s="60">
        <v>152454559</v>
      </c>
      <c r="D12" s="60">
        <v>90237051</v>
      </c>
      <c r="E12" s="60">
        <v>78505199.569999993</v>
      </c>
      <c r="F12" s="61">
        <f t="shared" si="1"/>
        <v>86.998853242666357</v>
      </c>
    </row>
    <row r="13" spans="1:6" ht="15.6">
      <c r="A13" s="58"/>
      <c r="B13" s="59" t="s">
        <v>304</v>
      </c>
      <c r="C13" s="60">
        <f>'[1]Спеціальний фонд '!C111</f>
        <v>180000</v>
      </c>
      <c r="D13" s="60">
        <v>105000</v>
      </c>
      <c r="E13" s="60">
        <f>'[1]Спеціальний фонд '!E111</f>
        <v>7786.8</v>
      </c>
      <c r="F13" s="61">
        <f t="shared" si="1"/>
        <v>7.4160000000000004</v>
      </c>
    </row>
    <row r="14" spans="1:6" ht="31.2">
      <c r="A14" s="54" t="s">
        <v>166</v>
      </c>
      <c r="B14" s="55" t="s">
        <v>293</v>
      </c>
      <c r="C14" s="56">
        <f>C15+C16</f>
        <v>3818800</v>
      </c>
      <c r="D14" s="56">
        <f t="shared" ref="D14" si="4">D15+D16</f>
        <v>2266000</v>
      </c>
      <c r="E14" s="56">
        <f>E15+E16</f>
        <v>2063495.94</v>
      </c>
      <c r="F14" s="57">
        <f t="shared" si="1"/>
        <v>91.063368932038841</v>
      </c>
    </row>
    <row r="15" spans="1:6" ht="15.6">
      <c r="A15" s="58"/>
      <c r="B15" s="59" t="s">
        <v>303</v>
      </c>
      <c r="C15" s="60">
        <f>'[1]Загальний фонд '!C652</f>
        <v>3818800</v>
      </c>
      <c r="D15" s="60">
        <v>2266000</v>
      </c>
      <c r="E15" s="60">
        <v>2063495.94</v>
      </c>
      <c r="F15" s="61">
        <f t="shared" si="1"/>
        <v>91.063368932038841</v>
      </c>
    </row>
    <row r="16" spans="1:6" ht="15.6">
      <c r="A16" s="58"/>
      <c r="B16" s="59" t="s">
        <v>304</v>
      </c>
      <c r="C16" s="60"/>
      <c r="D16" s="60"/>
      <c r="E16" s="60"/>
      <c r="F16" s="61"/>
    </row>
    <row r="17" spans="1:6" ht="31.2">
      <c r="A17" s="54" t="s">
        <v>172</v>
      </c>
      <c r="B17" s="55" t="s">
        <v>294</v>
      </c>
      <c r="C17" s="56">
        <f>C18+C19</f>
        <v>72217374</v>
      </c>
      <c r="D17" s="56">
        <f>D18+D19</f>
        <v>42561120.670000002</v>
      </c>
      <c r="E17" s="56">
        <f t="shared" ref="E17" si="5">E18+E19</f>
        <v>40734218.670000002</v>
      </c>
      <c r="F17" s="57">
        <f t="shared" si="1"/>
        <v>95.707580131254105</v>
      </c>
    </row>
    <row r="18" spans="1:6" ht="15.6">
      <c r="A18" s="58"/>
      <c r="B18" s="59" t="s">
        <v>303</v>
      </c>
      <c r="C18" s="60">
        <v>70817374</v>
      </c>
      <c r="D18" s="60">
        <v>41744454</v>
      </c>
      <c r="E18" s="60">
        <v>39551163.789999999</v>
      </c>
      <c r="F18" s="61">
        <f t="shared" si="1"/>
        <v>94.745912331252441</v>
      </c>
    </row>
    <row r="19" spans="1:6" ht="15.6">
      <c r="A19" s="58"/>
      <c r="B19" s="59" t="s">
        <v>304</v>
      </c>
      <c r="C19" s="60">
        <f>'[1]Спеціальний фонд '!C130</f>
        <v>1400000</v>
      </c>
      <c r="D19" s="60">
        <v>816666.67</v>
      </c>
      <c r="E19" s="60">
        <v>1183054.8799999999</v>
      </c>
      <c r="F19" s="60" t="s">
        <v>305</v>
      </c>
    </row>
    <row r="20" spans="1:6" ht="31.2">
      <c r="A20" s="54" t="s">
        <v>191</v>
      </c>
      <c r="B20" s="55" t="s">
        <v>295</v>
      </c>
      <c r="C20" s="56">
        <f>C21+C22</f>
        <v>25278145.859999999</v>
      </c>
      <c r="D20" s="56">
        <f>D21+D22</f>
        <v>11642701.859999999</v>
      </c>
      <c r="E20" s="56">
        <f>E21+E22</f>
        <v>5417354.8600000003</v>
      </c>
      <c r="F20" s="57">
        <f t="shared" si="1"/>
        <v>46.530048824938305</v>
      </c>
    </row>
    <row r="21" spans="1:6" ht="15.6">
      <c r="A21" s="58"/>
      <c r="B21" s="59" t="s">
        <v>303</v>
      </c>
      <c r="C21" s="60">
        <f>'[1]Загальний фонд '!C856</f>
        <v>20937150</v>
      </c>
      <c r="D21" s="60">
        <v>7301706</v>
      </c>
      <c r="E21" s="60">
        <v>5417354.8600000003</v>
      </c>
      <c r="F21" s="61">
        <f t="shared" si="1"/>
        <v>74.193001745071641</v>
      </c>
    </row>
    <row r="22" spans="1:6" ht="15.6">
      <c r="A22" s="58"/>
      <c r="B22" s="59" t="s">
        <v>304</v>
      </c>
      <c r="C22" s="60">
        <f>'[1]Спеціальний фонд '!C182</f>
        <v>4340995.8600000003</v>
      </c>
      <c r="D22" s="60">
        <v>4340995.8600000003</v>
      </c>
      <c r="E22" s="60">
        <f>'[1]Спеціальний фонд '!E182</f>
        <v>0</v>
      </c>
      <c r="F22" s="61">
        <f t="shared" si="1"/>
        <v>0</v>
      </c>
    </row>
    <row r="23" spans="1:6" ht="46.8">
      <c r="A23" s="54" t="s">
        <v>209</v>
      </c>
      <c r="B23" s="55" t="s">
        <v>296</v>
      </c>
      <c r="C23" s="56">
        <f>C24+C25</f>
        <v>253737107.66999999</v>
      </c>
      <c r="D23" s="56">
        <f t="shared" ref="D23:E23" si="6">D24+D25</f>
        <v>178093424.96000001</v>
      </c>
      <c r="E23" s="56">
        <f t="shared" si="6"/>
        <v>160701077.25</v>
      </c>
      <c r="F23" s="57">
        <f t="shared" si="1"/>
        <v>90.234143841129253</v>
      </c>
    </row>
    <row r="24" spans="1:6" ht="15.6">
      <c r="A24" s="58"/>
      <c r="B24" s="59" t="s">
        <v>303</v>
      </c>
      <c r="C24" s="60">
        <v>242290017</v>
      </c>
      <c r="D24" s="60">
        <v>167759947</v>
      </c>
      <c r="E24" s="60">
        <v>156875551.16999999</v>
      </c>
      <c r="F24" s="61">
        <f t="shared" si="1"/>
        <v>93.511922228969226</v>
      </c>
    </row>
    <row r="25" spans="1:6" ht="15.6">
      <c r="A25" s="58"/>
      <c r="B25" s="59" t="s">
        <v>304</v>
      </c>
      <c r="C25" s="60">
        <f>'[1]Спеціальний фонд '!C190</f>
        <v>11447090.67</v>
      </c>
      <c r="D25" s="60">
        <v>10333477.960000001</v>
      </c>
      <c r="E25" s="60">
        <v>3825526.08</v>
      </c>
      <c r="F25" s="61">
        <f t="shared" si="1"/>
        <v>37.020701982510445</v>
      </c>
    </row>
    <row r="26" spans="1:6" ht="46.8">
      <c r="A26" s="54" t="s">
        <v>231</v>
      </c>
      <c r="B26" s="55" t="s">
        <v>306</v>
      </c>
      <c r="C26" s="56">
        <f>C27+C28</f>
        <v>131340084.20999999</v>
      </c>
      <c r="D26" s="56">
        <f t="shared" ref="D26:E26" si="7">D27+D28</f>
        <v>74241586.210000008</v>
      </c>
      <c r="E26" s="56">
        <f t="shared" si="7"/>
        <v>38435957.780000001</v>
      </c>
      <c r="F26" s="57">
        <f t="shared" si="1"/>
        <v>51.771466292867075</v>
      </c>
    </row>
    <row r="27" spans="1:6" ht="15.6">
      <c r="A27" s="58"/>
      <c r="B27" s="59" t="s">
        <v>303</v>
      </c>
      <c r="C27" s="60">
        <f>'[1]Загальний фонд '!C1067</f>
        <v>25280251</v>
      </c>
      <c r="D27" s="60">
        <v>7519716</v>
      </c>
      <c r="E27" s="60">
        <v>4470790.1500000004</v>
      </c>
      <c r="F27" s="61">
        <f t="shared" si="1"/>
        <v>59.454242021906154</v>
      </c>
    </row>
    <row r="28" spans="1:6" ht="15.6">
      <c r="A28" s="58"/>
      <c r="B28" s="59" t="s">
        <v>304</v>
      </c>
      <c r="C28" s="60">
        <f>'[1]Спеціальний фонд '!C212</f>
        <v>106059833.20999999</v>
      </c>
      <c r="D28" s="60">
        <v>66721870.210000001</v>
      </c>
      <c r="E28" s="60">
        <v>33965167.630000003</v>
      </c>
      <c r="F28" s="61">
        <f t="shared" si="1"/>
        <v>50.905598903475344</v>
      </c>
    </row>
    <row r="29" spans="1:6" ht="46.8">
      <c r="A29" s="54" t="s">
        <v>249</v>
      </c>
      <c r="B29" s="55" t="s">
        <v>291</v>
      </c>
      <c r="C29" s="56">
        <f>C30+C31</f>
        <v>32429071</v>
      </c>
      <c r="D29" s="56">
        <f t="shared" ref="D29:E29" si="8">D30+D31</f>
        <v>19624047</v>
      </c>
      <c r="E29" s="56">
        <f t="shared" si="8"/>
        <v>17632057.309999999</v>
      </c>
      <c r="F29" s="57">
        <f t="shared" si="1"/>
        <v>89.849241137671541</v>
      </c>
    </row>
    <row r="30" spans="1:6" ht="15.6">
      <c r="A30" s="58"/>
      <c r="B30" s="59" t="s">
        <v>303</v>
      </c>
      <c r="C30" s="60">
        <f>'[1]Загальний фонд '!C1147</f>
        <v>32429071</v>
      </c>
      <c r="D30" s="60">
        <v>19624047</v>
      </c>
      <c r="E30" s="60">
        <v>17632057.309999999</v>
      </c>
      <c r="F30" s="61">
        <f t="shared" si="1"/>
        <v>89.849241137671541</v>
      </c>
    </row>
    <row r="31" spans="1:6" ht="15.6">
      <c r="A31" s="58"/>
      <c r="B31" s="59" t="s">
        <v>304</v>
      </c>
      <c r="C31" s="60"/>
      <c r="D31" s="60"/>
      <c r="E31" s="60"/>
      <c r="F31" s="61"/>
    </row>
    <row r="32" spans="1:6" ht="31.2">
      <c r="A32" s="54" t="s">
        <v>264</v>
      </c>
      <c r="B32" s="55" t="s">
        <v>290</v>
      </c>
      <c r="C32" s="56">
        <f>C33+C34</f>
        <v>173795585</v>
      </c>
      <c r="D32" s="56">
        <f t="shared" ref="D32:E32" si="9">D33+D34</f>
        <v>107015512</v>
      </c>
      <c r="E32" s="56">
        <f t="shared" si="9"/>
        <v>102666163.64</v>
      </c>
      <c r="F32" s="57">
        <f t="shared" si="1"/>
        <v>95.935777646889179</v>
      </c>
    </row>
    <row r="33" spans="1:8" ht="15.6">
      <c r="A33" s="58"/>
      <c r="B33" s="59" t="s">
        <v>303</v>
      </c>
      <c r="C33" s="60">
        <v>172115585</v>
      </c>
      <c r="D33" s="60">
        <v>105335512</v>
      </c>
      <c r="E33" s="60">
        <v>100986163.64</v>
      </c>
      <c r="F33" s="61">
        <f t="shared" si="1"/>
        <v>95.870957213365998</v>
      </c>
    </row>
    <row r="34" spans="1:8" ht="15.6">
      <c r="A34" s="58"/>
      <c r="B34" s="59" t="s">
        <v>304</v>
      </c>
      <c r="C34" s="60">
        <f>'[1]Спеціальний фонд '!C243</f>
        <v>1680000</v>
      </c>
      <c r="D34" s="60">
        <v>1680000</v>
      </c>
      <c r="E34" s="60">
        <v>1680000</v>
      </c>
      <c r="F34" s="61"/>
    </row>
    <row r="35" spans="1:8" ht="15.6">
      <c r="A35" s="54"/>
      <c r="B35" s="55" t="s">
        <v>307</v>
      </c>
      <c r="C35" s="56">
        <f>C36+C37</f>
        <v>1680271797.74</v>
      </c>
      <c r="D35" s="56">
        <f>D36+D37</f>
        <v>1078001624.7</v>
      </c>
      <c r="E35" s="56">
        <f>E36+E37</f>
        <v>951183970.90999985</v>
      </c>
      <c r="F35" s="57">
        <f t="shared" si="1"/>
        <v>88.235856896292461</v>
      </c>
    </row>
    <row r="36" spans="1:8" ht="15.6">
      <c r="A36" s="58"/>
      <c r="B36" s="59" t="s">
        <v>303</v>
      </c>
      <c r="C36" s="60">
        <f>C6+C9+C12+C15+C18+C21+C24+C27+C30+C33</f>
        <v>1527265799</v>
      </c>
      <c r="D36" s="60">
        <f t="shared" ref="D36:E37" si="10">D6+D9+D12+D15+D18+D21+D24+D27+D30+D33</f>
        <v>975409350</v>
      </c>
      <c r="E36" s="60">
        <f>E6+E9+E12+E15+E18+E21+E24+E27+E30+E33</f>
        <v>890281065.91999984</v>
      </c>
      <c r="F36" s="61">
        <f t="shared" si="1"/>
        <v>91.272558123417596</v>
      </c>
      <c r="H36" s="62"/>
    </row>
    <row r="37" spans="1:8" ht="15.6">
      <c r="A37" s="58"/>
      <c r="B37" s="59" t="s">
        <v>304</v>
      </c>
      <c r="C37" s="60">
        <f>C7+C10+C13+C16+C19+C22+C25+C28+C31+C34</f>
        <v>153005998.74000001</v>
      </c>
      <c r="D37" s="60">
        <f t="shared" si="10"/>
        <v>102592274.7</v>
      </c>
      <c r="E37" s="60">
        <f t="shared" si="10"/>
        <v>60902904.990000002</v>
      </c>
      <c r="F37" s="61">
        <f t="shared" si="1"/>
        <v>59.364026353925844</v>
      </c>
      <c r="H37" s="62"/>
    </row>
    <row r="39" spans="1:8" s="65" customFormat="1" ht="18">
      <c r="A39" s="63"/>
      <c r="B39" s="64" t="s">
        <v>308</v>
      </c>
      <c r="C39" s="64"/>
      <c r="D39" s="64"/>
      <c r="E39" s="64"/>
      <c r="F39" s="64"/>
    </row>
    <row r="42" spans="1:8">
      <c r="C42" s="62"/>
      <c r="D42" s="62"/>
      <c r="E42" s="62"/>
    </row>
    <row r="43" spans="1:8">
      <c r="C43" s="62"/>
    </row>
    <row r="44" spans="1:8">
      <c r="C44" s="62"/>
    </row>
  </sheetData>
  <mergeCells count="2">
    <mergeCell ref="A1:F1"/>
    <mergeCell ref="B39:F39"/>
  </mergeCells>
  <conditionalFormatting sqref="F1:F2 F4:F6 F8:F18 F20:F1048576">
    <cfRule type="cellIs" dxfId="120" priority="1" operator="greaterThan">
      <formula>100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45"/>
  <sheetViews>
    <sheetView topLeftCell="B630" workbookViewId="0">
      <selection activeCell="D645" sqref="D645:G645"/>
    </sheetView>
  </sheetViews>
  <sheetFormatPr defaultRowHeight="15.6"/>
  <cols>
    <col min="1" max="1" width="0" style="2" hidden="1" customWidth="1"/>
    <col min="2" max="2" width="12.6640625" style="4" customWidth="1"/>
    <col min="3" max="3" width="50.6640625" style="5" customWidth="1"/>
    <col min="4" max="6" width="16.6640625" style="2" customWidth="1"/>
    <col min="7" max="7" width="15.6640625" style="2" customWidth="1"/>
    <col min="8" max="247" width="8.88671875" style="2"/>
    <col min="248" max="248" width="12.6640625" style="2" customWidth="1"/>
    <col min="249" max="249" width="50.6640625" style="2" customWidth="1"/>
    <col min="250" max="263" width="15.6640625" style="2" customWidth="1"/>
    <col min="264" max="503" width="8.88671875" style="2"/>
    <col min="504" max="504" width="12.6640625" style="2" customWidth="1"/>
    <col min="505" max="505" width="50.6640625" style="2" customWidth="1"/>
    <col min="506" max="519" width="15.6640625" style="2" customWidth="1"/>
    <col min="520" max="759" width="8.88671875" style="2"/>
    <col min="760" max="760" width="12.6640625" style="2" customWidth="1"/>
    <col min="761" max="761" width="50.6640625" style="2" customWidth="1"/>
    <col min="762" max="775" width="15.6640625" style="2" customWidth="1"/>
    <col min="776" max="1015" width="8.88671875" style="2"/>
    <col min="1016" max="1016" width="12.6640625" style="2" customWidth="1"/>
    <col min="1017" max="1017" width="50.6640625" style="2" customWidth="1"/>
    <col min="1018" max="1031" width="15.6640625" style="2" customWidth="1"/>
    <col min="1032" max="1271" width="8.88671875" style="2"/>
    <col min="1272" max="1272" width="12.6640625" style="2" customWidth="1"/>
    <col min="1273" max="1273" width="50.6640625" style="2" customWidth="1"/>
    <col min="1274" max="1287" width="15.6640625" style="2" customWidth="1"/>
    <col min="1288" max="1527" width="8.88671875" style="2"/>
    <col min="1528" max="1528" width="12.6640625" style="2" customWidth="1"/>
    <col min="1529" max="1529" width="50.6640625" style="2" customWidth="1"/>
    <col min="1530" max="1543" width="15.6640625" style="2" customWidth="1"/>
    <col min="1544" max="1783" width="8.88671875" style="2"/>
    <col min="1784" max="1784" width="12.6640625" style="2" customWidth="1"/>
    <col min="1785" max="1785" width="50.6640625" style="2" customWidth="1"/>
    <col min="1786" max="1799" width="15.6640625" style="2" customWidth="1"/>
    <col min="1800" max="2039" width="8.88671875" style="2"/>
    <col min="2040" max="2040" width="12.6640625" style="2" customWidth="1"/>
    <col min="2041" max="2041" width="50.6640625" style="2" customWidth="1"/>
    <col min="2042" max="2055" width="15.6640625" style="2" customWidth="1"/>
    <col min="2056" max="2295" width="8.88671875" style="2"/>
    <col min="2296" max="2296" width="12.6640625" style="2" customWidth="1"/>
    <col min="2297" max="2297" width="50.6640625" style="2" customWidth="1"/>
    <col min="2298" max="2311" width="15.6640625" style="2" customWidth="1"/>
    <col min="2312" max="2551" width="8.88671875" style="2"/>
    <col min="2552" max="2552" width="12.6640625" style="2" customWidth="1"/>
    <col min="2553" max="2553" width="50.6640625" style="2" customWidth="1"/>
    <col min="2554" max="2567" width="15.6640625" style="2" customWidth="1"/>
    <col min="2568" max="2807" width="8.88671875" style="2"/>
    <col min="2808" max="2808" width="12.6640625" style="2" customWidth="1"/>
    <col min="2809" max="2809" width="50.6640625" style="2" customWidth="1"/>
    <col min="2810" max="2823" width="15.6640625" style="2" customWidth="1"/>
    <col min="2824" max="3063" width="8.88671875" style="2"/>
    <col min="3064" max="3064" width="12.6640625" style="2" customWidth="1"/>
    <col min="3065" max="3065" width="50.6640625" style="2" customWidth="1"/>
    <col min="3066" max="3079" width="15.6640625" style="2" customWidth="1"/>
    <col min="3080" max="3319" width="8.88671875" style="2"/>
    <col min="3320" max="3320" width="12.6640625" style="2" customWidth="1"/>
    <col min="3321" max="3321" width="50.6640625" style="2" customWidth="1"/>
    <col min="3322" max="3335" width="15.6640625" style="2" customWidth="1"/>
    <col min="3336" max="3575" width="8.88671875" style="2"/>
    <col min="3576" max="3576" width="12.6640625" style="2" customWidth="1"/>
    <col min="3577" max="3577" width="50.6640625" style="2" customWidth="1"/>
    <col min="3578" max="3591" width="15.6640625" style="2" customWidth="1"/>
    <col min="3592" max="3831" width="8.88671875" style="2"/>
    <col min="3832" max="3832" width="12.6640625" style="2" customWidth="1"/>
    <col min="3833" max="3833" width="50.6640625" style="2" customWidth="1"/>
    <col min="3834" max="3847" width="15.6640625" style="2" customWidth="1"/>
    <col min="3848" max="4087" width="8.88671875" style="2"/>
    <col min="4088" max="4088" width="12.6640625" style="2" customWidth="1"/>
    <col min="4089" max="4089" width="50.6640625" style="2" customWidth="1"/>
    <col min="4090" max="4103" width="15.6640625" style="2" customWidth="1"/>
    <col min="4104" max="4343" width="8.88671875" style="2"/>
    <col min="4344" max="4344" width="12.6640625" style="2" customWidth="1"/>
    <col min="4345" max="4345" width="50.6640625" style="2" customWidth="1"/>
    <col min="4346" max="4359" width="15.6640625" style="2" customWidth="1"/>
    <col min="4360" max="4599" width="8.88671875" style="2"/>
    <col min="4600" max="4600" width="12.6640625" style="2" customWidth="1"/>
    <col min="4601" max="4601" width="50.6640625" style="2" customWidth="1"/>
    <col min="4602" max="4615" width="15.6640625" style="2" customWidth="1"/>
    <col min="4616" max="4855" width="8.88671875" style="2"/>
    <col min="4856" max="4856" width="12.6640625" style="2" customWidth="1"/>
    <col min="4857" max="4857" width="50.6640625" style="2" customWidth="1"/>
    <col min="4858" max="4871" width="15.6640625" style="2" customWidth="1"/>
    <col min="4872" max="5111" width="8.88671875" style="2"/>
    <col min="5112" max="5112" width="12.6640625" style="2" customWidth="1"/>
    <col min="5113" max="5113" width="50.6640625" style="2" customWidth="1"/>
    <col min="5114" max="5127" width="15.6640625" style="2" customWidth="1"/>
    <col min="5128" max="5367" width="8.88671875" style="2"/>
    <col min="5368" max="5368" width="12.6640625" style="2" customWidth="1"/>
    <col min="5369" max="5369" width="50.6640625" style="2" customWidth="1"/>
    <col min="5370" max="5383" width="15.6640625" style="2" customWidth="1"/>
    <col min="5384" max="5623" width="8.88671875" style="2"/>
    <col min="5624" max="5624" width="12.6640625" style="2" customWidth="1"/>
    <col min="5625" max="5625" width="50.6640625" style="2" customWidth="1"/>
    <col min="5626" max="5639" width="15.6640625" style="2" customWidth="1"/>
    <col min="5640" max="5879" width="8.88671875" style="2"/>
    <col min="5880" max="5880" width="12.6640625" style="2" customWidth="1"/>
    <col min="5881" max="5881" width="50.6640625" style="2" customWidth="1"/>
    <col min="5882" max="5895" width="15.6640625" style="2" customWidth="1"/>
    <col min="5896" max="6135" width="8.88671875" style="2"/>
    <col min="6136" max="6136" width="12.6640625" style="2" customWidth="1"/>
    <col min="6137" max="6137" width="50.6640625" style="2" customWidth="1"/>
    <col min="6138" max="6151" width="15.6640625" style="2" customWidth="1"/>
    <col min="6152" max="6391" width="8.88671875" style="2"/>
    <col min="6392" max="6392" width="12.6640625" style="2" customWidth="1"/>
    <col min="6393" max="6393" width="50.6640625" style="2" customWidth="1"/>
    <col min="6394" max="6407" width="15.6640625" style="2" customWidth="1"/>
    <col min="6408" max="6647" width="8.88671875" style="2"/>
    <col min="6648" max="6648" width="12.6640625" style="2" customWidth="1"/>
    <col min="6649" max="6649" width="50.6640625" style="2" customWidth="1"/>
    <col min="6650" max="6663" width="15.6640625" style="2" customWidth="1"/>
    <col min="6664" max="6903" width="8.88671875" style="2"/>
    <col min="6904" max="6904" width="12.6640625" style="2" customWidth="1"/>
    <col min="6905" max="6905" width="50.6640625" style="2" customWidth="1"/>
    <col min="6906" max="6919" width="15.6640625" style="2" customWidth="1"/>
    <col min="6920" max="7159" width="8.88671875" style="2"/>
    <col min="7160" max="7160" width="12.6640625" style="2" customWidth="1"/>
    <col min="7161" max="7161" width="50.6640625" style="2" customWidth="1"/>
    <col min="7162" max="7175" width="15.6640625" style="2" customWidth="1"/>
    <col min="7176" max="7415" width="8.88671875" style="2"/>
    <col min="7416" max="7416" width="12.6640625" style="2" customWidth="1"/>
    <col min="7417" max="7417" width="50.6640625" style="2" customWidth="1"/>
    <col min="7418" max="7431" width="15.6640625" style="2" customWidth="1"/>
    <col min="7432" max="7671" width="8.88671875" style="2"/>
    <col min="7672" max="7672" width="12.6640625" style="2" customWidth="1"/>
    <col min="7673" max="7673" width="50.6640625" style="2" customWidth="1"/>
    <col min="7674" max="7687" width="15.6640625" style="2" customWidth="1"/>
    <col min="7688" max="7927" width="8.88671875" style="2"/>
    <col min="7928" max="7928" width="12.6640625" style="2" customWidth="1"/>
    <col min="7929" max="7929" width="50.6640625" style="2" customWidth="1"/>
    <col min="7930" max="7943" width="15.6640625" style="2" customWidth="1"/>
    <col min="7944" max="8183" width="8.88671875" style="2"/>
    <col min="8184" max="8184" width="12.6640625" style="2" customWidth="1"/>
    <col min="8185" max="8185" width="50.6640625" style="2" customWidth="1"/>
    <col min="8186" max="8199" width="15.6640625" style="2" customWidth="1"/>
    <col min="8200" max="8439" width="8.88671875" style="2"/>
    <col min="8440" max="8440" width="12.6640625" style="2" customWidth="1"/>
    <col min="8441" max="8441" width="50.6640625" style="2" customWidth="1"/>
    <col min="8442" max="8455" width="15.6640625" style="2" customWidth="1"/>
    <col min="8456" max="8695" width="8.88671875" style="2"/>
    <col min="8696" max="8696" width="12.6640625" style="2" customWidth="1"/>
    <col min="8697" max="8697" width="50.6640625" style="2" customWidth="1"/>
    <col min="8698" max="8711" width="15.6640625" style="2" customWidth="1"/>
    <col min="8712" max="8951" width="8.88671875" style="2"/>
    <col min="8952" max="8952" width="12.6640625" style="2" customWidth="1"/>
    <col min="8953" max="8953" width="50.6640625" style="2" customWidth="1"/>
    <col min="8954" max="8967" width="15.6640625" style="2" customWidth="1"/>
    <col min="8968" max="9207" width="8.88671875" style="2"/>
    <col min="9208" max="9208" width="12.6640625" style="2" customWidth="1"/>
    <col min="9209" max="9209" width="50.6640625" style="2" customWidth="1"/>
    <col min="9210" max="9223" width="15.6640625" style="2" customWidth="1"/>
    <col min="9224" max="9463" width="8.88671875" style="2"/>
    <col min="9464" max="9464" width="12.6640625" style="2" customWidth="1"/>
    <col min="9465" max="9465" width="50.6640625" style="2" customWidth="1"/>
    <col min="9466" max="9479" width="15.6640625" style="2" customWidth="1"/>
    <col min="9480" max="9719" width="8.88671875" style="2"/>
    <col min="9720" max="9720" width="12.6640625" style="2" customWidth="1"/>
    <col min="9721" max="9721" width="50.6640625" style="2" customWidth="1"/>
    <col min="9722" max="9735" width="15.6640625" style="2" customWidth="1"/>
    <col min="9736" max="9975" width="8.88671875" style="2"/>
    <col min="9976" max="9976" width="12.6640625" style="2" customWidth="1"/>
    <col min="9977" max="9977" width="50.6640625" style="2" customWidth="1"/>
    <col min="9978" max="9991" width="15.6640625" style="2" customWidth="1"/>
    <col min="9992" max="10231" width="8.88671875" style="2"/>
    <col min="10232" max="10232" width="12.6640625" style="2" customWidth="1"/>
    <col min="10233" max="10233" width="50.6640625" style="2" customWidth="1"/>
    <col min="10234" max="10247" width="15.6640625" style="2" customWidth="1"/>
    <col min="10248" max="10487" width="8.88671875" style="2"/>
    <col min="10488" max="10488" width="12.6640625" style="2" customWidth="1"/>
    <col min="10489" max="10489" width="50.6640625" style="2" customWidth="1"/>
    <col min="10490" max="10503" width="15.6640625" style="2" customWidth="1"/>
    <col min="10504" max="10743" width="8.88671875" style="2"/>
    <col min="10744" max="10744" width="12.6640625" style="2" customWidth="1"/>
    <col min="10745" max="10745" width="50.6640625" style="2" customWidth="1"/>
    <col min="10746" max="10759" width="15.6640625" style="2" customWidth="1"/>
    <col min="10760" max="10999" width="8.88671875" style="2"/>
    <col min="11000" max="11000" width="12.6640625" style="2" customWidth="1"/>
    <col min="11001" max="11001" width="50.6640625" style="2" customWidth="1"/>
    <col min="11002" max="11015" width="15.6640625" style="2" customWidth="1"/>
    <col min="11016" max="11255" width="8.88671875" style="2"/>
    <col min="11256" max="11256" width="12.6640625" style="2" customWidth="1"/>
    <col min="11257" max="11257" width="50.6640625" style="2" customWidth="1"/>
    <col min="11258" max="11271" width="15.6640625" style="2" customWidth="1"/>
    <col min="11272" max="11511" width="8.88671875" style="2"/>
    <col min="11512" max="11512" width="12.6640625" style="2" customWidth="1"/>
    <col min="11513" max="11513" width="50.6640625" style="2" customWidth="1"/>
    <col min="11514" max="11527" width="15.6640625" style="2" customWidth="1"/>
    <col min="11528" max="11767" width="8.88671875" style="2"/>
    <col min="11768" max="11768" width="12.6640625" style="2" customWidth="1"/>
    <col min="11769" max="11769" width="50.6640625" style="2" customWidth="1"/>
    <col min="11770" max="11783" width="15.6640625" style="2" customWidth="1"/>
    <col min="11784" max="12023" width="8.88671875" style="2"/>
    <col min="12024" max="12024" width="12.6640625" style="2" customWidth="1"/>
    <col min="12025" max="12025" width="50.6640625" style="2" customWidth="1"/>
    <col min="12026" max="12039" width="15.6640625" style="2" customWidth="1"/>
    <col min="12040" max="12279" width="8.88671875" style="2"/>
    <col min="12280" max="12280" width="12.6640625" style="2" customWidth="1"/>
    <col min="12281" max="12281" width="50.6640625" style="2" customWidth="1"/>
    <col min="12282" max="12295" width="15.6640625" style="2" customWidth="1"/>
    <col min="12296" max="12535" width="8.88671875" style="2"/>
    <col min="12536" max="12536" width="12.6640625" style="2" customWidth="1"/>
    <col min="12537" max="12537" width="50.6640625" style="2" customWidth="1"/>
    <col min="12538" max="12551" width="15.6640625" style="2" customWidth="1"/>
    <col min="12552" max="12791" width="8.88671875" style="2"/>
    <col min="12792" max="12792" width="12.6640625" style="2" customWidth="1"/>
    <col min="12793" max="12793" width="50.6640625" style="2" customWidth="1"/>
    <col min="12794" max="12807" width="15.6640625" style="2" customWidth="1"/>
    <col min="12808" max="13047" width="8.88671875" style="2"/>
    <col min="13048" max="13048" width="12.6640625" style="2" customWidth="1"/>
    <col min="13049" max="13049" width="50.6640625" style="2" customWidth="1"/>
    <col min="13050" max="13063" width="15.6640625" style="2" customWidth="1"/>
    <col min="13064" max="13303" width="8.88671875" style="2"/>
    <col min="13304" max="13304" width="12.6640625" style="2" customWidth="1"/>
    <col min="13305" max="13305" width="50.6640625" style="2" customWidth="1"/>
    <col min="13306" max="13319" width="15.6640625" style="2" customWidth="1"/>
    <col min="13320" max="13559" width="8.88671875" style="2"/>
    <col min="13560" max="13560" width="12.6640625" style="2" customWidth="1"/>
    <col min="13561" max="13561" width="50.6640625" style="2" customWidth="1"/>
    <col min="13562" max="13575" width="15.6640625" style="2" customWidth="1"/>
    <col min="13576" max="13815" width="8.88671875" style="2"/>
    <col min="13816" max="13816" width="12.6640625" style="2" customWidth="1"/>
    <col min="13817" max="13817" width="50.6640625" style="2" customWidth="1"/>
    <col min="13818" max="13831" width="15.6640625" style="2" customWidth="1"/>
    <col min="13832" max="14071" width="8.88671875" style="2"/>
    <col min="14072" max="14072" width="12.6640625" style="2" customWidth="1"/>
    <col min="14073" max="14073" width="50.6640625" style="2" customWidth="1"/>
    <col min="14074" max="14087" width="15.6640625" style="2" customWidth="1"/>
    <col min="14088" max="14327" width="8.88671875" style="2"/>
    <col min="14328" max="14328" width="12.6640625" style="2" customWidth="1"/>
    <col min="14329" max="14329" width="50.6640625" style="2" customWidth="1"/>
    <col min="14330" max="14343" width="15.6640625" style="2" customWidth="1"/>
    <col min="14344" max="14583" width="8.88671875" style="2"/>
    <col min="14584" max="14584" width="12.6640625" style="2" customWidth="1"/>
    <col min="14585" max="14585" width="50.6640625" style="2" customWidth="1"/>
    <col min="14586" max="14599" width="15.6640625" style="2" customWidth="1"/>
    <col min="14600" max="14839" width="8.88671875" style="2"/>
    <col min="14840" max="14840" width="12.6640625" style="2" customWidth="1"/>
    <col min="14841" max="14841" width="50.6640625" style="2" customWidth="1"/>
    <col min="14842" max="14855" width="15.6640625" style="2" customWidth="1"/>
    <col min="14856" max="15095" width="8.88671875" style="2"/>
    <col min="15096" max="15096" width="12.6640625" style="2" customWidth="1"/>
    <col min="15097" max="15097" width="50.6640625" style="2" customWidth="1"/>
    <col min="15098" max="15111" width="15.6640625" style="2" customWidth="1"/>
    <col min="15112" max="15351" width="8.88671875" style="2"/>
    <col min="15352" max="15352" width="12.6640625" style="2" customWidth="1"/>
    <col min="15353" max="15353" width="50.6640625" style="2" customWidth="1"/>
    <col min="15354" max="15367" width="15.6640625" style="2" customWidth="1"/>
    <col min="15368" max="15607" width="8.88671875" style="2"/>
    <col min="15608" max="15608" width="12.6640625" style="2" customWidth="1"/>
    <col min="15609" max="15609" width="50.6640625" style="2" customWidth="1"/>
    <col min="15610" max="15623" width="15.6640625" style="2" customWidth="1"/>
    <col min="15624" max="15863" width="8.88671875" style="2"/>
    <col min="15864" max="15864" width="12.6640625" style="2" customWidth="1"/>
    <col min="15865" max="15865" width="50.6640625" style="2" customWidth="1"/>
    <col min="15866" max="15879" width="15.6640625" style="2" customWidth="1"/>
    <col min="15880" max="16119" width="8.88671875" style="2"/>
    <col min="16120" max="16120" width="12.6640625" style="2" customWidth="1"/>
    <col min="16121" max="16121" width="50.6640625" style="2" customWidth="1"/>
    <col min="16122" max="16135" width="15.6640625" style="2" customWidth="1"/>
    <col min="16136" max="16384" width="8.88671875" style="2"/>
  </cols>
  <sheetData>
    <row r="1" spans="1:8" s="15" customFormat="1" ht="58.8" customHeight="1">
      <c r="B1" s="37" t="s">
        <v>287</v>
      </c>
      <c r="C1" s="37"/>
      <c r="D1" s="37"/>
      <c r="E1" s="37"/>
      <c r="F1" s="37"/>
      <c r="G1" s="37"/>
    </row>
    <row r="2" spans="1:8" s="15" customFormat="1">
      <c r="B2" s="3"/>
      <c r="C2" s="3"/>
      <c r="D2" s="3"/>
      <c r="E2" s="3"/>
      <c r="F2" s="3"/>
      <c r="G2" s="3"/>
    </row>
    <row r="3" spans="1:8" s="15" customFormat="1">
      <c r="B3" s="38" t="s">
        <v>286</v>
      </c>
      <c r="C3" s="38"/>
      <c r="D3" s="38"/>
      <c r="E3" s="38"/>
      <c r="F3" s="38"/>
      <c r="G3" s="38"/>
    </row>
    <row r="4" spans="1:8" s="7" customFormat="1" ht="78">
      <c r="A4" s="6"/>
      <c r="B4" s="14" t="s">
        <v>0</v>
      </c>
      <c r="C4" s="14" t="s">
        <v>1</v>
      </c>
      <c r="D4" s="14" t="s">
        <v>283</v>
      </c>
      <c r="E4" s="1" t="s">
        <v>284</v>
      </c>
      <c r="F4" s="1" t="s">
        <v>310</v>
      </c>
      <c r="G4" s="14" t="s">
        <v>285</v>
      </c>
    </row>
    <row r="5" spans="1:8">
      <c r="A5" s="8"/>
      <c r="B5" s="14">
        <v>1</v>
      </c>
      <c r="C5" s="14">
        <v>2</v>
      </c>
      <c r="D5" s="14">
        <v>3</v>
      </c>
      <c r="E5" s="14">
        <v>4</v>
      </c>
      <c r="F5" s="14">
        <v>5</v>
      </c>
      <c r="G5" s="14">
        <v>6</v>
      </c>
    </row>
    <row r="6" spans="1:8" s="24" customFormat="1" ht="50.4">
      <c r="A6" s="22">
        <v>1</v>
      </c>
      <c r="B6" s="25" t="s">
        <v>2</v>
      </c>
      <c r="C6" s="26" t="s">
        <v>282</v>
      </c>
      <c r="D6" s="27">
        <v>265726433</v>
      </c>
      <c r="E6" s="27">
        <v>154330859</v>
      </c>
      <c r="F6" s="27">
        <v>129538726.97000004</v>
      </c>
      <c r="G6" s="44">
        <f t="shared" ref="G6:G69" si="0">IF(E6=0,0,(F6/E6)*100)</f>
        <v>83.9357260170502</v>
      </c>
      <c r="H6" s="23"/>
    </row>
    <row r="7" spans="1:8" s="33" customFormat="1" ht="78">
      <c r="A7" s="31">
        <v>1</v>
      </c>
      <c r="B7" s="16" t="s">
        <v>3</v>
      </c>
      <c r="C7" s="17" t="s">
        <v>4</v>
      </c>
      <c r="D7" s="18">
        <v>113843100</v>
      </c>
      <c r="E7" s="18">
        <v>62228800</v>
      </c>
      <c r="F7" s="18">
        <v>58348973.720000006</v>
      </c>
      <c r="G7" s="45">
        <f t="shared" si="0"/>
        <v>93.765224012033016</v>
      </c>
      <c r="H7" s="32"/>
    </row>
    <row r="8" spans="1:8">
      <c r="A8" s="9">
        <v>0</v>
      </c>
      <c r="B8" s="10" t="s">
        <v>5</v>
      </c>
      <c r="C8" s="11" t="s">
        <v>6</v>
      </c>
      <c r="D8" s="12">
        <v>83460700</v>
      </c>
      <c r="E8" s="12">
        <v>45689500</v>
      </c>
      <c r="F8" s="12">
        <v>44924486.68</v>
      </c>
      <c r="G8" s="46">
        <f t="shared" si="0"/>
        <v>98.325625537596167</v>
      </c>
      <c r="H8" s="13"/>
    </row>
    <row r="9" spans="1:8">
      <c r="A9" s="9">
        <v>0</v>
      </c>
      <c r="B9" s="10" t="s">
        <v>7</v>
      </c>
      <c r="C9" s="11" t="s">
        <v>8</v>
      </c>
      <c r="D9" s="12">
        <v>18167400</v>
      </c>
      <c r="E9" s="12">
        <v>9662100</v>
      </c>
      <c r="F9" s="12">
        <v>9513566.7599999998</v>
      </c>
      <c r="G9" s="46">
        <f t="shared" si="0"/>
        <v>98.46272301052565</v>
      </c>
      <c r="H9" s="13"/>
    </row>
    <row r="10" spans="1:8">
      <c r="A10" s="9">
        <v>0</v>
      </c>
      <c r="B10" s="10" t="s">
        <v>9</v>
      </c>
      <c r="C10" s="11" t="s">
        <v>10</v>
      </c>
      <c r="D10" s="12">
        <v>2900000</v>
      </c>
      <c r="E10" s="12">
        <v>1848700</v>
      </c>
      <c r="F10" s="12">
        <v>1059326.1399999999</v>
      </c>
      <c r="G10" s="46">
        <f t="shared" si="0"/>
        <v>57.301138097041161</v>
      </c>
      <c r="H10" s="13"/>
    </row>
    <row r="11" spans="1:8">
      <c r="A11" s="9">
        <v>0</v>
      </c>
      <c r="B11" s="10" t="s">
        <v>11</v>
      </c>
      <c r="C11" s="11" t="s">
        <v>12</v>
      </c>
      <c r="D11" s="12">
        <v>3103100</v>
      </c>
      <c r="E11" s="12">
        <v>2257000</v>
      </c>
      <c r="F11" s="12">
        <v>811496.1</v>
      </c>
      <c r="G11" s="46">
        <f t="shared" si="0"/>
        <v>35.954634470536107</v>
      </c>
      <c r="H11" s="13"/>
    </row>
    <row r="12" spans="1:8">
      <c r="A12" s="9">
        <v>0</v>
      </c>
      <c r="B12" s="10" t="s">
        <v>13</v>
      </c>
      <c r="C12" s="11" t="s">
        <v>14</v>
      </c>
      <c r="D12" s="12">
        <v>200000</v>
      </c>
      <c r="E12" s="12">
        <v>110000</v>
      </c>
      <c r="F12" s="12">
        <v>85809.1</v>
      </c>
      <c r="G12" s="46">
        <f t="shared" si="0"/>
        <v>78.008272727272725</v>
      </c>
      <c r="H12" s="13"/>
    </row>
    <row r="13" spans="1:8">
      <c r="A13" s="9">
        <v>0</v>
      </c>
      <c r="B13" s="10" t="s">
        <v>15</v>
      </c>
      <c r="C13" s="11" t="s">
        <v>16</v>
      </c>
      <c r="D13" s="12">
        <v>2071500</v>
      </c>
      <c r="E13" s="12">
        <v>824800</v>
      </c>
      <c r="F13" s="12">
        <v>705744.98</v>
      </c>
      <c r="G13" s="46">
        <f t="shared" si="0"/>
        <v>85.565589233753641</v>
      </c>
      <c r="H13" s="13"/>
    </row>
    <row r="14" spans="1:8">
      <c r="A14" s="9">
        <v>0</v>
      </c>
      <c r="B14" s="10" t="s">
        <v>17</v>
      </c>
      <c r="C14" s="11" t="s">
        <v>18</v>
      </c>
      <c r="D14" s="12">
        <v>188800</v>
      </c>
      <c r="E14" s="12">
        <v>111000</v>
      </c>
      <c r="F14" s="12">
        <v>98349.92</v>
      </c>
      <c r="G14" s="46">
        <f t="shared" si="0"/>
        <v>88.60353153153153</v>
      </c>
      <c r="H14" s="13"/>
    </row>
    <row r="15" spans="1:8">
      <c r="A15" s="9">
        <v>0</v>
      </c>
      <c r="B15" s="10" t="s">
        <v>19</v>
      </c>
      <c r="C15" s="11" t="s">
        <v>20</v>
      </c>
      <c r="D15" s="12">
        <v>3028200</v>
      </c>
      <c r="E15" s="12">
        <v>1370900</v>
      </c>
      <c r="F15" s="12">
        <v>924905.52</v>
      </c>
      <c r="G15" s="46">
        <f t="shared" si="0"/>
        <v>67.467030417973589</v>
      </c>
      <c r="H15" s="13"/>
    </row>
    <row r="16" spans="1:8">
      <c r="A16" s="9">
        <v>0</v>
      </c>
      <c r="B16" s="10" t="s">
        <v>21</v>
      </c>
      <c r="C16" s="11" t="s">
        <v>22</v>
      </c>
      <c r="D16" s="12">
        <v>240600</v>
      </c>
      <c r="E16" s="12">
        <v>114900</v>
      </c>
      <c r="F16" s="12">
        <v>75014.710000000006</v>
      </c>
      <c r="G16" s="46">
        <f t="shared" si="0"/>
        <v>65.286953872932997</v>
      </c>
      <c r="H16" s="13"/>
    </row>
    <row r="17" spans="1:8" ht="31.2">
      <c r="A17" s="9">
        <v>0</v>
      </c>
      <c r="B17" s="10" t="s">
        <v>23</v>
      </c>
      <c r="C17" s="11" t="s">
        <v>24</v>
      </c>
      <c r="D17" s="12">
        <v>62000</v>
      </c>
      <c r="E17" s="12">
        <v>39500</v>
      </c>
      <c r="F17" s="12">
        <v>21019.45</v>
      </c>
      <c r="G17" s="46">
        <f t="shared" si="0"/>
        <v>53.213797468354429</v>
      </c>
      <c r="H17" s="13"/>
    </row>
    <row r="18" spans="1:8" ht="46.8">
      <c r="A18" s="9">
        <v>0</v>
      </c>
      <c r="B18" s="10" t="s">
        <v>25</v>
      </c>
      <c r="C18" s="11" t="s">
        <v>26</v>
      </c>
      <c r="D18" s="12">
        <v>3000</v>
      </c>
      <c r="E18" s="12">
        <v>3000</v>
      </c>
      <c r="F18" s="12">
        <v>0</v>
      </c>
      <c r="G18" s="46">
        <f t="shared" si="0"/>
        <v>0</v>
      </c>
      <c r="H18" s="13"/>
    </row>
    <row r="19" spans="1:8">
      <c r="A19" s="9">
        <v>0</v>
      </c>
      <c r="B19" s="10" t="s">
        <v>27</v>
      </c>
      <c r="C19" s="11" t="s">
        <v>28</v>
      </c>
      <c r="D19" s="12">
        <v>417800</v>
      </c>
      <c r="E19" s="12">
        <v>197400</v>
      </c>
      <c r="F19" s="12">
        <v>129254.36</v>
      </c>
      <c r="G19" s="46">
        <f t="shared" si="0"/>
        <v>65.478399189463019</v>
      </c>
      <c r="H19" s="13"/>
    </row>
    <row r="20" spans="1:8" ht="46.8">
      <c r="A20" s="9">
        <v>1</v>
      </c>
      <c r="B20" s="10" t="s">
        <v>29</v>
      </c>
      <c r="C20" s="11" t="s">
        <v>30</v>
      </c>
      <c r="D20" s="12">
        <v>79300</v>
      </c>
      <c r="E20" s="12">
        <v>79300</v>
      </c>
      <c r="F20" s="12">
        <v>79260</v>
      </c>
      <c r="G20" s="47">
        <f t="shared" si="0"/>
        <v>99.949558638083218</v>
      </c>
      <c r="H20" s="13"/>
    </row>
    <row r="21" spans="1:8" ht="46.8">
      <c r="A21" s="9">
        <v>0</v>
      </c>
      <c r="B21" s="10" t="s">
        <v>25</v>
      </c>
      <c r="C21" s="11" t="s">
        <v>26</v>
      </c>
      <c r="D21" s="12">
        <v>79300</v>
      </c>
      <c r="E21" s="12">
        <v>79300</v>
      </c>
      <c r="F21" s="12">
        <v>79260</v>
      </c>
      <c r="G21" s="46">
        <f t="shared" si="0"/>
        <v>99.949558638083218</v>
      </c>
      <c r="H21" s="13"/>
    </row>
    <row r="22" spans="1:8">
      <c r="A22" s="9">
        <v>1</v>
      </c>
      <c r="B22" s="10" t="s">
        <v>31</v>
      </c>
      <c r="C22" s="11" t="s">
        <v>32</v>
      </c>
      <c r="D22" s="12">
        <v>3271200</v>
      </c>
      <c r="E22" s="12">
        <v>2229100</v>
      </c>
      <c r="F22" s="12">
        <v>1208078.8799999999</v>
      </c>
      <c r="G22" s="47">
        <f t="shared" si="0"/>
        <v>54.19581355704095</v>
      </c>
      <c r="H22" s="13"/>
    </row>
    <row r="23" spans="1:8">
      <c r="A23" s="9">
        <v>0</v>
      </c>
      <c r="B23" s="10" t="s">
        <v>9</v>
      </c>
      <c r="C23" s="11" t="s">
        <v>10</v>
      </c>
      <c r="D23" s="12">
        <v>836250</v>
      </c>
      <c r="E23" s="12">
        <v>602150</v>
      </c>
      <c r="F23" s="12">
        <v>529487</v>
      </c>
      <c r="G23" s="46">
        <f t="shared" si="0"/>
        <v>87.93274101137591</v>
      </c>
      <c r="H23" s="13"/>
    </row>
    <row r="24" spans="1:8">
      <c r="A24" s="9">
        <v>0</v>
      </c>
      <c r="B24" s="10" t="s">
        <v>11</v>
      </c>
      <c r="C24" s="11" t="s">
        <v>12</v>
      </c>
      <c r="D24" s="12">
        <v>444950</v>
      </c>
      <c r="E24" s="12">
        <v>294950</v>
      </c>
      <c r="F24" s="12">
        <v>254350</v>
      </c>
      <c r="G24" s="46">
        <f t="shared" si="0"/>
        <v>86.234955077131715</v>
      </c>
      <c r="H24" s="13"/>
    </row>
    <row r="25" spans="1:8" ht="46.8">
      <c r="A25" s="9">
        <v>0</v>
      </c>
      <c r="B25" s="10" t="s">
        <v>25</v>
      </c>
      <c r="C25" s="11" t="s">
        <v>26</v>
      </c>
      <c r="D25" s="12">
        <v>50000</v>
      </c>
      <c r="E25" s="12">
        <v>10000</v>
      </c>
      <c r="F25" s="12">
        <v>0</v>
      </c>
      <c r="G25" s="46">
        <f t="shared" si="0"/>
        <v>0</v>
      </c>
      <c r="H25" s="13"/>
    </row>
    <row r="26" spans="1:8">
      <c r="A26" s="9">
        <v>0</v>
      </c>
      <c r="B26" s="10" t="s">
        <v>33</v>
      </c>
      <c r="C26" s="11" t="s">
        <v>34</v>
      </c>
      <c r="D26" s="12">
        <v>300000</v>
      </c>
      <c r="E26" s="12">
        <v>132000</v>
      </c>
      <c r="F26" s="12">
        <v>90909.7</v>
      </c>
      <c r="G26" s="46">
        <f t="shared" si="0"/>
        <v>68.870984848484852</v>
      </c>
      <c r="H26" s="13"/>
    </row>
    <row r="27" spans="1:8">
      <c r="A27" s="9">
        <v>0</v>
      </c>
      <c r="B27" s="10" t="s">
        <v>27</v>
      </c>
      <c r="C27" s="11" t="s">
        <v>28</v>
      </c>
      <c r="D27" s="12">
        <v>1640000</v>
      </c>
      <c r="E27" s="12">
        <v>1190000</v>
      </c>
      <c r="F27" s="12">
        <v>333332.18</v>
      </c>
      <c r="G27" s="46">
        <f t="shared" si="0"/>
        <v>28.011107563025213</v>
      </c>
      <c r="H27" s="13"/>
    </row>
    <row r="28" spans="1:8" ht="31.2">
      <c r="A28" s="9">
        <v>1</v>
      </c>
      <c r="B28" s="10" t="s">
        <v>35</v>
      </c>
      <c r="C28" s="11" t="s">
        <v>36</v>
      </c>
      <c r="D28" s="12">
        <v>47587782</v>
      </c>
      <c r="E28" s="12">
        <v>24671462</v>
      </c>
      <c r="F28" s="12">
        <v>19808423.190000001</v>
      </c>
      <c r="G28" s="47">
        <f t="shared" si="0"/>
        <v>80.288809759227092</v>
      </c>
      <c r="H28" s="13"/>
    </row>
    <row r="29" spans="1:8" ht="31.2">
      <c r="A29" s="9">
        <v>0</v>
      </c>
      <c r="B29" s="10" t="s">
        <v>37</v>
      </c>
      <c r="C29" s="11" t="s">
        <v>38</v>
      </c>
      <c r="D29" s="12">
        <v>44866979</v>
      </c>
      <c r="E29" s="12">
        <v>21950659</v>
      </c>
      <c r="F29" s="12">
        <v>19272719.850000001</v>
      </c>
      <c r="G29" s="46">
        <f t="shared" si="0"/>
        <v>87.800187912353806</v>
      </c>
      <c r="H29" s="13"/>
    </row>
    <row r="30" spans="1:8" ht="31.2">
      <c r="A30" s="9">
        <v>0</v>
      </c>
      <c r="B30" s="10" t="s">
        <v>39</v>
      </c>
      <c r="C30" s="11" t="s">
        <v>40</v>
      </c>
      <c r="D30" s="12">
        <v>2720803</v>
      </c>
      <c r="E30" s="12">
        <v>2720803</v>
      </c>
      <c r="F30" s="12">
        <v>535703.34</v>
      </c>
      <c r="G30" s="46">
        <f t="shared" si="0"/>
        <v>19.689163088985126</v>
      </c>
      <c r="H30" s="13"/>
    </row>
    <row r="31" spans="1:8">
      <c r="A31" s="9">
        <v>1</v>
      </c>
      <c r="B31" s="10" t="s">
        <v>41</v>
      </c>
      <c r="C31" s="11" t="s">
        <v>42</v>
      </c>
      <c r="D31" s="12">
        <v>9215600</v>
      </c>
      <c r="E31" s="12">
        <v>5603100</v>
      </c>
      <c r="F31" s="12">
        <v>5276568.95</v>
      </c>
      <c r="G31" s="47">
        <f t="shared" si="0"/>
        <v>94.172314433081695</v>
      </c>
      <c r="H31" s="13"/>
    </row>
    <row r="32" spans="1:8" ht="31.2">
      <c r="A32" s="9">
        <v>0</v>
      </c>
      <c r="B32" s="10" t="s">
        <v>37</v>
      </c>
      <c r="C32" s="11" t="s">
        <v>38</v>
      </c>
      <c r="D32" s="12">
        <v>9215600</v>
      </c>
      <c r="E32" s="12">
        <v>5603100</v>
      </c>
      <c r="F32" s="12">
        <v>5276568.95</v>
      </c>
      <c r="G32" s="46">
        <f t="shared" si="0"/>
        <v>94.172314433081695</v>
      </c>
      <c r="H32" s="13"/>
    </row>
    <row r="33" spans="1:8" ht="46.8">
      <c r="A33" s="9">
        <v>1</v>
      </c>
      <c r="B33" s="10" t="s">
        <v>43</v>
      </c>
      <c r="C33" s="11" t="s">
        <v>44</v>
      </c>
      <c r="D33" s="12">
        <v>4832200</v>
      </c>
      <c r="E33" s="12">
        <v>3683300</v>
      </c>
      <c r="F33" s="12">
        <v>2690811.24</v>
      </c>
      <c r="G33" s="47">
        <f t="shared" si="0"/>
        <v>73.054359948958819</v>
      </c>
      <c r="H33" s="13"/>
    </row>
    <row r="34" spans="1:8" ht="31.2">
      <c r="A34" s="9">
        <v>0</v>
      </c>
      <c r="B34" s="10" t="s">
        <v>37</v>
      </c>
      <c r="C34" s="11" t="s">
        <v>38</v>
      </c>
      <c r="D34" s="12">
        <v>3792200</v>
      </c>
      <c r="E34" s="12">
        <v>2643300</v>
      </c>
      <c r="F34" s="12">
        <v>1673811.24</v>
      </c>
      <c r="G34" s="46">
        <f t="shared" si="0"/>
        <v>63.322787424809903</v>
      </c>
      <c r="H34" s="13"/>
    </row>
    <row r="35" spans="1:8" ht="31.2">
      <c r="A35" s="9">
        <v>0</v>
      </c>
      <c r="B35" s="10" t="s">
        <v>39</v>
      </c>
      <c r="C35" s="11" t="s">
        <v>40</v>
      </c>
      <c r="D35" s="12">
        <v>1040000</v>
      </c>
      <c r="E35" s="12">
        <v>1040000</v>
      </c>
      <c r="F35" s="12">
        <v>1017000</v>
      </c>
      <c r="G35" s="46">
        <f t="shared" si="0"/>
        <v>97.788461538461533</v>
      </c>
      <c r="H35" s="13"/>
    </row>
    <row r="36" spans="1:8" ht="31.2">
      <c r="A36" s="9">
        <v>1</v>
      </c>
      <c r="B36" s="10" t="s">
        <v>45</v>
      </c>
      <c r="C36" s="11" t="s">
        <v>46</v>
      </c>
      <c r="D36" s="12">
        <v>11049704</v>
      </c>
      <c r="E36" s="12">
        <v>6731604</v>
      </c>
      <c r="F36" s="12">
        <v>6371004.5999999996</v>
      </c>
      <c r="G36" s="47">
        <f t="shared" si="0"/>
        <v>94.643187567183091</v>
      </c>
      <c r="H36" s="13"/>
    </row>
    <row r="37" spans="1:8" ht="31.2">
      <c r="A37" s="9">
        <v>0</v>
      </c>
      <c r="B37" s="10" t="s">
        <v>37</v>
      </c>
      <c r="C37" s="11" t="s">
        <v>38</v>
      </c>
      <c r="D37" s="12">
        <v>11049704</v>
      </c>
      <c r="E37" s="12">
        <v>6731604</v>
      </c>
      <c r="F37" s="12">
        <v>6371004.5999999996</v>
      </c>
      <c r="G37" s="46">
        <f t="shared" si="0"/>
        <v>94.643187567183091</v>
      </c>
      <c r="H37" s="13"/>
    </row>
    <row r="38" spans="1:8" ht="31.2">
      <c r="A38" s="9">
        <v>1</v>
      </c>
      <c r="B38" s="10" t="s">
        <v>47</v>
      </c>
      <c r="C38" s="11" t="s">
        <v>48</v>
      </c>
      <c r="D38" s="12">
        <v>3000000</v>
      </c>
      <c r="E38" s="12">
        <v>1332000</v>
      </c>
      <c r="F38" s="12">
        <v>1201500</v>
      </c>
      <c r="G38" s="47">
        <f t="shared" si="0"/>
        <v>90.202702702702695</v>
      </c>
      <c r="H38" s="13"/>
    </row>
    <row r="39" spans="1:8">
      <c r="A39" s="9">
        <v>0</v>
      </c>
      <c r="B39" s="10" t="s">
        <v>33</v>
      </c>
      <c r="C39" s="11" t="s">
        <v>34</v>
      </c>
      <c r="D39" s="12">
        <v>3000000</v>
      </c>
      <c r="E39" s="12">
        <v>1332000</v>
      </c>
      <c r="F39" s="12">
        <v>1201500</v>
      </c>
      <c r="G39" s="46">
        <f t="shared" si="0"/>
        <v>90.202702702702695</v>
      </c>
      <c r="H39" s="13"/>
    </row>
    <row r="40" spans="1:8">
      <c r="A40" s="9">
        <v>1</v>
      </c>
      <c r="B40" s="10" t="s">
        <v>49</v>
      </c>
      <c r="C40" s="11" t="s">
        <v>50</v>
      </c>
      <c r="D40" s="12">
        <v>18773900</v>
      </c>
      <c r="E40" s="12">
        <v>13174500</v>
      </c>
      <c r="F40" s="12">
        <v>12306550.34</v>
      </c>
      <c r="G40" s="47">
        <f t="shared" si="0"/>
        <v>93.411896770275916</v>
      </c>
      <c r="H40" s="13"/>
    </row>
    <row r="41" spans="1:8">
      <c r="A41" s="9">
        <v>0</v>
      </c>
      <c r="B41" s="10" t="s">
        <v>9</v>
      </c>
      <c r="C41" s="11" t="s">
        <v>10</v>
      </c>
      <c r="D41" s="12">
        <v>15000</v>
      </c>
      <c r="E41" s="12">
        <v>15000</v>
      </c>
      <c r="F41" s="12">
        <v>15000</v>
      </c>
      <c r="G41" s="46">
        <f t="shared" si="0"/>
        <v>100</v>
      </c>
      <c r="H41" s="13"/>
    </row>
    <row r="42" spans="1:8">
      <c r="A42" s="9">
        <v>0</v>
      </c>
      <c r="B42" s="10" t="s">
        <v>11</v>
      </c>
      <c r="C42" s="11" t="s">
        <v>12</v>
      </c>
      <c r="D42" s="12">
        <v>17719700</v>
      </c>
      <c r="E42" s="12">
        <v>12618100</v>
      </c>
      <c r="F42" s="12">
        <v>11775345.310000001</v>
      </c>
      <c r="G42" s="46">
        <f t="shared" si="0"/>
        <v>93.321065057338274</v>
      </c>
      <c r="H42" s="13"/>
    </row>
    <row r="43" spans="1:8">
      <c r="A43" s="9">
        <v>0</v>
      </c>
      <c r="B43" s="10" t="s">
        <v>17</v>
      </c>
      <c r="C43" s="11" t="s">
        <v>18</v>
      </c>
      <c r="D43" s="12">
        <v>4700</v>
      </c>
      <c r="E43" s="12">
        <v>2600</v>
      </c>
      <c r="F43" s="12">
        <v>238.61</v>
      </c>
      <c r="G43" s="46">
        <f t="shared" si="0"/>
        <v>9.1773076923076928</v>
      </c>
      <c r="H43" s="13"/>
    </row>
    <row r="44" spans="1:8">
      <c r="A44" s="9">
        <v>0</v>
      </c>
      <c r="B44" s="10" t="s">
        <v>19</v>
      </c>
      <c r="C44" s="11" t="s">
        <v>20</v>
      </c>
      <c r="D44" s="12">
        <v>14600</v>
      </c>
      <c r="E44" s="12">
        <v>5900</v>
      </c>
      <c r="F44" s="12">
        <v>0</v>
      </c>
      <c r="G44" s="46">
        <f t="shared" si="0"/>
        <v>0</v>
      </c>
      <c r="H44" s="13"/>
    </row>
    <row r="45" spans="1:8" ht="31.2">
      <c r="A45" s="9">
        <v>0</v>
      </c>
      <c r="B45" s="10" t="s">
        <v>23</v>
      </c>
      <c r="C45" s="11" t="s">
        <v>24</v>
      </c>
      <c r="D45" s="12">
        <v>1019900</v>
      </c>
      <c r="E45" s="12">
        <v>532900</v>
      </c>
      <c r="F45" s="12">
        <v>515966.42</v>
      </c>
      <c r="G45" s="46">
        <f t="shared" si="0"/>
        <v>96.822371927190844</v>
      </c>
      <c r="H45" s="13"/>
    </row>
    <row r="46" spans="1:8" ht="31.2">
      <c r="A46" s="9">
        <v>1</v>
      </c>
      <c r="B46" s="10" t="s">
        <v>51</v>
      </c>
      <c r="C46" s="11" t="s">
        <v>52</v>
      </c>
      <c r="D46" s="12">
        <v>80000</v>
      </c>
      <c r="E46" s="12">
        <v>80000</v>
      </c>
      <c r="F46" s="12">
        <v>0</v>
      </c>
      <c r="G46" s="47">
        <f t="shared" si="0"/>
        <v>0</v>
      </c>
      <c r="H46" s="13"/>
    </row>
    <row r="47" spans="1:8">
      <c r="A47" s="9">
        <v>0</v>
      </c>
      <c r="B47" s="10" t="s">
        <v>11</v>
      </c>
      <c r="C47" s="11" t="s">
        <v>12</v>
      </c>
      <c r="D47" s="12">
        <v>80000</v>
      </c>
      <c r="E47" s="12">
        <v>80000</v>
      </c>
      <c r="F47" s="12">
        <v>0</v>
      </c>
      <c r="G47" s="46">
        <f t="shared" si="0"/>
        <v>0</v>
      </c>
      <c r="H47" s="13"/>
    </row>
    <row r="48" spans="1:8" ht="31.2">
      <c r="A48" s="9">
        <v>1</v>
      </c>
      <c r="B48" s="10" t="s">
        <v>53</v>
      </c>
      <c r="C48" s="11" t="s">
        <v>54</v>
      </c>
      <c r="D48" s="12">
        <v>1722200</v>
      </c>
      <c r="E48" s="12">
        <v>1047620</v>
      </c>
      <c r="F48" s="12">
        <v>726295.67999999993</v>
      </c>
      <c r="G48" s="47">
        <f t="shared" si="0"/>
        <v>69.328160974399111</v>
      </c>
      <c r="H48" s="13"/>
    </row>
    <row r="49" spans="1:8">
      <c r="A49" s="9">
        <v>0</v>
      </c>
      <c r="B49" s="10" t="s">
        <v>9</v>
      </c>
      <c r="C49" s="11" t="s">
        <v>10</v>
      </c>
      <c r="D49" s="12">
        <v>308000</v>
      </c>
      <c r="E49" s="12">
        <v>163000</v>
      </c>
      <c r="F49" s="12">
        <v>21115.119999999999</v>
      </c>
      <c r="G49" s="46">
        <f t="shared" si="0"/>
        <v>12.954061349693252</v>
      </c>
      <c r="H49" s="13"/>
    </row>
    <row r="50" spans="1:8">
      <c r="A50" s="9">
        <v>0</v>
      </c>
      <c r="B50" s="10" t="s">
        <v>11</v>
      </c>
      <c r="C50" s="11" t="s">
        <v>12</v>
      </c>
      <c r="D50" s="12">
        <v>1051500</v>
      </c>
      <c r="E50" s="12">
        <v>521920</v>
      </c>
      <c r="F50" s="12">
        <v>458191.56</v>
      </c>
      <c r="G50" s="46">
        <f t="shared" si="0"/>
        <v>87.789615266707543</v>
      </c>
      <c r="H50" s="13"/>
    </row>
    <row r="51" spans="1:8" ht="31.2">
      <c r="A51" s="9">
        <v>0</v>
      </c>
      <c r="B51" s="10" t="s">
        <v>37</v>
      </c>
      <c r="C51" s="11" t="s">
        <v>38</v>
      </c>
      <c r="D51" s="12">
        <v>132900</v>
      </c>
      <c r="E51" s="12">
        <v>132900</v>
      </c>
      <c r="F51" s="12">
        <v>115989</v>
      </c>
      <c r="G51" s="46">
        <f t="shared" si="0"/>
        <v>87.27539503386005</v>
      </c>
      <c r="H51" s="13"/>
    </row>
    <row r="52" spans="1:8" ht="31.2">
      <c r="A52" s="9">
        <v>0</v>
      </c>
      <c r="B52" s="10" t="s">
        <v>55</v>
      </c>
      <c r="C52" s="11" t="s">
        <v>56</v>
      </c>
      <c r="D52" s="12">
        <v>229800</v>
      </c>
      <c r="E52" s="12">
        <v>229800</v>
      </c>
      <c r="F52" s="12">
        <v>131000</v>
      </c>
      <c r="G52" s="46">
        <f t="shared" si="0"/>
        <v>57.006092254134032</v>
      </c>
      <c r="H52" s="13"/>
    </row>
    <row r="53" spans="1:8" ht="31.2">
      <c r="A53" s="9">
        <v>1</v>
      </c>
      <c r="B53" s="10" t="s">
        <v>57</v>
      </c>
      <c r="C53" s="11" t="s">
        <v>58</v>
      </c>
      <c r="D53" s="12">
        <v>500000</v>
      </c>
      <c r="E53" s="12">
        <v>0</v>
      </c>
      <c r="F53" s="12">
        <v>0</v>
      </c>
      <c r="G53" s="47">
        <f t="shared" si="0"/>
        <v>0</v>
      </c>
      <c r="H53" s="13"/>
    </row>
    <row r="54" spans="1:8" ht="31.2">
      <c r="A54" s="9">
        <v>0</v>
      </c>
      <c r="B54" s="10" t="s">
        <v>37</v>
      </c>
      <c r="C54" s="11" t="s">
        <v>38</v>
      </c>
      <c r="D54" s="12">
        <v>500000</v>
      </c>
      <c r="E54" s="12">
        <v>0</v>
      </c>
      <c r="F54" s="12">
        <v>0</v>
      </c>
      <c r="G54" s="46">
        <f t="shared" si="0"/>
        <v>0</v>
      </c>
      <c r="H54" s="13"/>
    </row>
    <row r="55" spans="1:8">
      <c r="A55" s="9">
        <v>1</v>
      </c>
      <c r="B55" s="10" t="s">
        <v>59</v>
      </c>
      <c r="C55" s="11" t="s">
        <v>60</v>
      </c>
      <c r="D55" s="12">
        <v>374197</v>
      </c>
      <c r="E55" s="12">
        <v>374197</v>
      </c>
      <c r="F55" s="12">
        <v>374196.75</v>
      </c>
      <c r="G55" s="47">
        <f t="shared" si="0"/>
        <v>99.999933190271435</v>
      </c>
      <c r="H55" s="13"/>
    </row>
    <row r="56" spans="1:8" ht="31.2">
      <c r="A56" s="9">
        <v>0</v>
      </c>
      <c r="B56" s="10" t="s">
        <v>39</v>
      </c>
      <c r="C56" s="11" t="s">
        <v>40</v>
      </c>
      <c r="D56" s="12">
        <v>374197</v>
      </c>
      <c r="E56" s="12">
        <v>374197</v>
      </c>
      <c r="F56" s="12">
        <v>374196.75</v>
      </c>
      <c r="G56" s="46">
        <f t="shared" si="0"/>
        <v>99.999933190271435</v>
      </c>
      <c r="H56" s="13"/>
    </row>
    <row r="57" spans="1:8" ht="31.2">
      <c r="A57" s="9">
        <v>1</v>
      </c>
      <c r="B57" s="10" t="s">
        <v>61</v>
      </c>
      <c r="C57" s="11" t="s">
        <v>62</v>
      </c>
      <c r="D57" s="12">
        <v>232000</v>
      </c>
      <c r="E57" s="12">
        <v>112000</v>
      </c>
      <c r="F57" s="12">
        <v>111259</v>
      </c>
      <c r="G57" s="47">
        <f t="shared" si="0"/>
        <v>99.33839285714285</v>
      </c>
      <c r="H57" s="13"/>
    </row>
    <row r="58" spans="1:8">
      <c r="A58" s="9">
        <v>0</v>
      </c>
      <c r="B58" s="10" t="s">
        <v>27</v>
      </c>
      <c r="C58" s="11" t="s">
        <v>28</v>
      </c>
      <c r="D58" s="12">
        <v>232000</v>
      </c>
      <c r="E58" s="12">
        <v>112000</v>
      </c>
      <c r="F58" s="12">
        <v>111259</v>
      </c>
      <c r="G58" s="46">
        <f t="shared" si="0"/>
        <v>99.33839285714285</v>
      </c>
      <c r="H58" s="13"/>
    </row>
    <row r="59" spans="1:8" ht="31.2">
      <c r="A59" s="9">
        <v>1</v>
      </c>
      <c r="B59" s="10" t="s">
        <v>63</v>
      </c>
      <c r="C59" s="11" t="s">
        <v>64</v>
      </c>
      <c r="D59" s="12">
        <v>4668045</v>
      </c>
      <c r="E59" s="12">
        <v>0</v>
      </c>
      <c r="F59" s="12">
        <v>0</v>
      </c>
      <c r="G59" s="47">
        <f t="shared" si="0"/>
        <v>0</v>
      </c>
      <c r="H59" s="13"/>
    </row>
    <row r="60" spans="1:8">
      <c r="A60" s="9">
        <v>0</v>
      </c>
      <c r="B60" s="10" t="s">
        <v>11</v>
      </c>
      <c r="C60" s="11" t="s">
        <v>12</v>
      </c>
      <c r="D60" s="12">
        <v>4668045</v>
      </c>
      <c r="E60" s="12">
        <v>0</v>
      </c>
      <c r="F60" s="12">
        <v>0</v>
      </c>
      <c r="G60" s="46">
        <f t="shared" si="0"/>
        <v>0</v>
      </c>
      <c r="H60" s="13"/>
    </row>
    <row r="61" spans="1:8" ht="46.8">
      <c r="A61" s="9">
        <v>1</v>
      </c>
      <c r="B61" s="10" t="s">
        <v>65</v>
      </c>
      <c r="C61" s="11" t="s">
        <v>66</v>
      </c>
      <c r="D61" s="12">
        <v>12322520</v>
      </c>
      <c r="E61" s="12">
        <v>12226620</v>
      </c>
      <c r="F61" s="12">
        <v>1320420.8799999999</v>
      </c>
      <c r="G61" s="47">
        <f t="shared" si="0"/>
        <v>10.799557686425192</v>
      </c>
      <c r="H61" s="13"/>
    </row>
    <row r="62" spans="1:8">
      <c r="A62" s="9">
        <v>0</v>
      </c>
      <c r="B62" s="10" t="s">
        <v>9</v>
      </c>
      <c r="C62" s="11" t="s">
        <v>10</v>
      </c>
      <c r="D62" s="12">
        <v>189000</v>
      </c>
      <c r="E62" s="12">
        <v>189000</v>
      </c>
      <c r="F62" s="12">
        <v>165364.48000000001</v>
      </c>
      <c r="G62" s="46">
        <f t="shared" si="0"/>
        <v>87.494433862433866</v>
      </c>
      <c r="H62" s="13"/>
    </row>
    <row r="63" spans="1:8">
      <c r="A63" s="9">
        <v>0</v>
      </c>
      <c r="B63" s="10" t="s">
        <v>11</v>
      </c>
      <c r="C63" s="11" t="s">
        <v>12</v>
      </c>
      <c r="D63" s="12">
        <v>10654570</v>
      </c>
      <c r="E63" s="12">
        <v>10618570</v>
      </c>
      <c r="F63" s="12">
        <v>120871.2</v>
      </c>
      <c r="G63" s="46">
        <f t="shared" si="0"/>
        <v>1.1383001665949368</v>
      </c>
      <c r="H63" s="13"/>
    </row>
    <row r="64" spans="1:8" ht="31.2">
      <c r="A64" s="9">
        <v>0</v>
      </c>
      <c r="B64" s="10" t="s">
        <v>23</v>
      </c>
      <c r="C64" s="11" t="s">
        <v>24</v>
      </c>
      <c r="D64" s="12">
        <v>122900</v>
      </c>
      <c r="E64" s="12">
        <v>63000</v>
      </c>
      <c r="F64" s="12">
        <v>0</v>
      </c>
      <c r="G64" s="46">
        <f t="shared" si="0"/>
        <v>0</v>
      </c>
      <c r="H64" s="13"/>
    </row>
    <row r="65" spans="1:8" ht="31.2">
      <c r="A65" s="9">
        <v>0</v>
      </c>
      <c r="B65" s="10" t="s">
        <v>37</v>
      </c>
      <c r="C65" s="11" t="s">
        <v>38</v>
      </c>
      <c r="D65" s="12">
        <v>1315100</v>
      </c>
      <c r="E65" s="12">
        <v>1315100</v>
      </c>
      <c r="F65" s="12">
        <v>993235.2</v>
      </c>
      <c r="G65" s="46">
        <f t="shared" si="0"/>
        <v>75.525450536080911</v>
      </c>
      <c r="H65" s="13"/>
    </row>
    <row r="66" spans="1:8">
      <c r="A66" s="9">
        <v>0</v>
      </c>
      <c r="B66" s="10" t="s">
        <v>33</v>
      </c>
      <c r="C66" s="11" t="s">
        <v>34</v>
      </c>
      <c r="D66" s="12">
        <v>40950</v>
      </c>
      <c r="E66" s="12">
        <v>40950</v>
      </c>
      <c r="F66" s="12">
        <v>40950</v>
      </c>
      <c r="G66" s="46">
        <f t="shared" si="0"/>
        <v>100</v>
      </c>
      <c r="H66" s="13"/>
    </row>
    <row r="67" spans="1:8" ht="31.2">
      <c r="A67" s="9">
        <v>1</v>
      </c>
      <c r="B67" s="10" t="s">
        <v>67</v>
      </c>
      <c r="C67" s="11" t="s">
        <v>68</v>
      </c>
      <c r="D67" s="12">
        <v>28177825</v>
      </c>
      <c r="E67" s="12">
        <v>17311571</v>
      </c>
      <c r="F67" s="12">
        <v>16929152.739999998</v>
      </c>
      <c r="G67" s="47">
        <f t="shared" si="0"/>
        <v>97.790967324687045</v>
      </c>
      <c r="H67" s="13"/>
    </row>
    <row r="68" spans="1:8">
      <c r="A68" s="9">
        <v>0</v>
      </c>
      <c r="B68" s="10" t="s">
        <v>5</v>
      </c>
      <c r="C68" s="11" t="s">
        <v>6</v>
      </c>
      <c r="D68" s="12">
        <v>20809400</v>
      </c>
      <c r="E68" s="12">
        <v>13397700</v>
      </c>
      <c r="F68" s="12">
        <v>13389028.779999999</v>
      </c>
      <c r="G68" s="46">
        <f t="shared" si="0"/>
        <v>99.935278294035541</v>
      </c>
      <c r="H68" s="13"/>
    </row>
    <row r="69" spans="1:8">
      <c r="A69" s="9">
        <v>0</v>
      </c>
      <c r="B69" s="10" t="s">
        <v>7</v>
      </c>
      <c r="C69" s="11" t="s">
        <v>8</v>
      </c>
      <c r="D69" s="12">
        <v>4577400</v>
      </c>
      <c r="E69" s="12">
        <v>2731700</v>
      </c>
      <c r="F69" s="12">
        <v>2690964.3</v>
      </c>
      <c r="G69" s="46">
        <f t="shared" si="0"/>
        <v>98.508778416370745</v>
      </c>
      <c r="H69" s="13"/>
    </row>
    <row r="70" spans="1:8">
      <c r="A70" s="9">
        <v>0</v>
      </c>
      <c r="B70" s="10" t="s">
        <v>9</v>
      </c>
      <c r="C70" s="11" t="s">
        <v>10</v>
      </c>
      <c r="D70" s="12">
        <v>1987225</v>
      </c>
      <c r="E70" s="12">
        <v>724071</v>
      </c>
      <c r="F70" s="12">
        <v>484071</v>
      </c>
      <c r="G70" s="46">
        <f t="shared" ref="G70:G133" si="1">IF(E70=0,0,(F70/E70)*100)</f>
        <v>66.854079227037118</v>
      </c>
      <c r="H70" s="13"/>
    </row>
    <row r="71" spans="1:8">
      <c r="A71" s="9">
        <v>0</v>
      </c>
      <c r="B71" s="10" t="s">
        <v>11</v>
      </c>
      <c r="C71" s="11" t="s">
        <v>12</v>
      </c>
      <c r="D71" s="12">
        <v>744400</v>
      </c>
      <c r="E71" s="12">
        <v>423200</v>
      </c>
      <c r="F71" s="12">
        <v>335121.75</v>
      </c>
      <c r="G71" s="46">
        <f t="shared" si="1"/>
        <v>79.187559073724017</v>
      </c>
      <c r="H71" s="13"/>
    </row>
    <row r="72" spans="1:8">
      <c r="A72" s="9">
        <v>0</v>
      </c>
      <c r="B72" s="10" t="s">
        <v>13</v>
      </c>
      <c r="C72" s="11" t="s">
        <v>14</v>
      </c>
      <c r="D72" s="12">
        <v>900</v>
      </c>
      <c r="E72" s="12">
        <v>900</v>
      </c>
      <c r="F72" s="12">
        <v>900</v>
      </c>
      <c r="G72" s="46">
        <f t="shared" si="1"/>
        <v>100</v>
      </c>
      <c r="H72" s="13"/>
    </row>
    <row r="73" spans="1:8">
      <c r="A73" s="9">
        <v>0</v>
      </c>
      <c r="B73" s="10" t="s">
        <v>15</v>
      </c>
      <c r="C73" s="11" t="s">
        <v>16</v>
      </c>
      <c r="D73" s="12">
        <v>48800</v>
      </c>
      <c r="E73" s="12">
        <v>28400</v>
      </c>
      <c r="F73" s="12">
        <v>27102.62</v>
      </c>
      <c r="G73" s="46">
        <f t="shared" si="1"/>
        <v>95.43176056338028</v>
      </c>
      <c r="H73" s="13"/>
    </row>
    <row r="74" spans="1:8">
      <c r="A74" s="9">
        <v>0</v>
      </c>
      <c r="B74" s="10" t="s">
        <v>19</v>
      </c>
      <c r="C74" s="11" t="s">
        <v>20</v>
      </c>
      <c r="D74" s="12">
        <v>9700</v>
      </c>
      <c r="E74" s="12">
        <v>5600</v>
      </c>
      <c r="F74" s="12">
        <v>1964.29</v>
      </c>
      <c r="G74" s="46">
        <f t="shared" si="1"/>
        <v>35.076607142857142</v>
      </c>
      <c r="H74" s="13"/>
    </row>
    <row r="75" spans="1:8" ht="31.2">
      <c r="A75" s="9">
        <v>1</v>
      </c>
      <c r="B75" s="10" t="s">
        <v>69</v>
      </c>
      <c r="C75" s="11" t="s">
        <v>70</v>
      </c>
      <c r="D75" s="12">
        <v>873900</v>
      </c>
      <c r="E75" s="12">
        <v>271100</v>
      </c>
      <c r="F75" s="12">
        <v>249357</v>
      </c>
      <c r="G75" s="47">
        <f t="shared" si="1"/>
        <v>91.979712283290297</v>
      </c>
      <c r="H75" s="13"/>
    </row>
    <row r="76" spans="1:8">
      <c r="A76" s="9">
        <v>0</v>
      </c>
      <c r="B76" s="10" t="s">
        <v>9</v>
      </c>
      <c r="C76" s="11" t="s">
        <v>10</v>
      </c>
      <c r="D76" s="12">
        <v>51100</v>
      </c>
      <c r="E76" s="12">
        <v>51100</v>
      </c>
      <c r="F76" s="12">
        <v>29757</v>
      </c>
      <c r="G76" s="46">
        <f t="shared" si="1"/>
        <v>58.232876712328761</v>
      </c>
      <c r="H76" s="13"/>
    </row>
    <row r="77" spans="1:8">
      <c r="A77" s="9">
        <v>0</v>
      </c>
      <c r="B77" s="10" t="s">
        <v>11</v>
      </c>
      <c r="C77" s="11" t="s">
        <v>12</v>
      </c>
      <c r="D77" s="12">
        <v>822800</v>
      </c>
      <c r="E77" s="12">
        <v>220000</v>
      </c>
      <c r="F77" s="12">
        <v>219600</v>
      </c>
      <c r="G77" s="46">
        <f t="shared" si="1"/>
        <v>99.818181818181813</v>
      </c>
      <c r="H77" s="13"/>
    </row>
    <row r="78" spans="1:8">
      <c r="A78" s="9">
        <v>1</v>
      </c>
      <c r="B78" s="10" t="s">
        <v>71</v>
      </c>
      <c r="C78" s="11" t="s">
        <v>72</v>
      </c>
      <c r="D78" s="12">
        <v>4652480</v>
      </c>
      <c r="E78" s="12">
        <v>2704105</v>
      </c>
      <c r="F78" s="12">
        <v>2302874</v>
      </c>
      <c r="G78" s="47">
        <f t="shared" si="1"/>
        <v>85.162151617633185</v>
      </c>
      <c r="H78" s="13"/>
    </row>
    <row r="79" spans="1:8">
      <c r="A79" s="9">
        <v>0</v>
      </c>
      <c r="B79" s="10" t="s">
        <v>9</v>
      </c>
      <c r="C79" s="11" t="s">
        <v>10</v>
      </c>
      <c r="D79" s="12">
        <v>1193905</v>
      </c>
      <c r="E79" s="12">
        <v>1184305</v>
      </c>
      <c r="F79" s="12">
        <v>1161789</v>
      </c>
      <c r="G79" s="46">
        <f t="shared" si="1"/>
        <v>98.098800562355137</v>
      </c>
      <c r="H79" s="13"/>
    </row>
    <row r="80" spans="1:8">
      <c r="A80" s="9">
        <v>0</v>
      </c>
      <c r="B80" s="10" t="s">
        <v>11</v>
      </c>
      <c r="C80" s="11" t="s">
        <v>12</v>
      </c>
      <c r="D80" s="12">
        <v>2902400</v>
      </c>
      <c r="E80" s="12">
        <v>1519800</v>
      </c>
      <c r="F80" s="12">
        <v>1141085</v>
      </c>
      <c r="G80" s="46">
        <f t="shared" si="1"/>
        <v>75.081260692196338</v>
      </c>
      <c r="H80" s="13"/>
    </row>
    <row r="81" spans="1:8" ht="31.2">
      <c r="A81" s="9">
        <v>0</v>
      </c>
      <c r="B81" s="10" t="s">
        <v>55</v>
      </c>
      <c r="C81" s="11" t="s">
        <v>56</v>
      </c>
      <c r="D81" s="12">
        <v>556175</v>
      </c>
      <c r="E81" s="12">
        <v>0</v>
      </c>
      <c r="F81" s="12">
        <v>0</v>
      </c>
      <c r="G81" s="46">
        <f t="shared" si="1"/>
        <v>0</v>
      </c>
      <c r="H81" s="13"/>
    </row>
    <row r="82" spans="1:8">
      <c r="A82" s="9">
        <v>1</v>
      </c>
      <c r="B82" s="16" t="s">
        <v>73</v>
      </c>
      <c r="C82" s="17" t="s">
        <v>74</v>
      </c>
      <c r="D82" s="18">
        <v>285480</v>
      </c>
      <c r="E82" s="18">
        <v>285480</v>
      </c>
      <c r="F82" s="18">
        <v>234000</v>
      </c>
      <c r="G82" s="45">
        <f t="shared" si="1"/>
        <v>81.967213114754102</v>
      </c>
      <c r="H82" s="13"/>
    </row>
    <row r="83" spans="1:8">
      <c r="A83" s="9">
        <v>0</v>
      </c>
      <c r="B83" s="16" t="s">
        <v>33</v>
      </c>
      <c r="C83" s="17" t="s">
        <v>34</v>
      </c>
      <c r="D83" s="18">
        <v>285480</v>
      </c>
      <c r="E83" s="18">
        <v>285480</v>
      </c>
      <c r="F83" s="18">
        <v>234000</v>
      </c>
      <c r="G83" s="46">
        <f t="shared" si="1"/>
        <v>81.967213114754102</v>
      </c>
      <c r="H83" s="13"/>
    </row>
    <row r="84" spans="1:8" ht="62.4">
      <c r="A84" s="9">
        <v>1</v>
      </c>
      <c r="B84" s="10" t="s">
        <v>75</v>
      </c>
      <c r="C84" s="11" t="s">
        <v>76</v>
      </c>
      <c r="D84" s="12">
        <v>185000</v>
      </c>
      <c r="E84" s="12">
        <v>185000</v>
      </c>
      <c r="F84" s="12">
        <v>0</v>
      </c>
      <c r="G84" s="45">
        <f t="shared" si="1"/>
        <v>0</v>
      </c>
      <c r="H84" s="13"/>
    </row>
    <row r="85" spans="1:8" ht="31.2">
      <c r="A85" s="9">
        <v>0</v>
      </c>
      <c r="B85" s="10" t="s">
        <v>37</v>
      </c>
      <c r="C85" s="11" t="s">
        <v>38</v>
      </c>
      <c r="D85" s="12">
        <v>185000</v>
      </c>
      <c r="E85" s="12">
        <v>185000</v>
      </c>
      <c r="F85" s="12">
        <v>0</v>
      </c>
      <c r="G85" s="46">
        <f t="shared" si="1"/>
        <v>0</v>
      </c>
      <c r="H85" s="13"/>
    </row>
    <row r="86" spans="1:8" s="30" customFormat="1" ht="33.6">
      <c r="A86" s="28">
        <v>1</v>
      </c>
      <c r="B86" s="25" t="s">
        <v>77</v>
      </c>
      <c r="C86" s="26" t="s">
        <v>288</v>
      </c>
      <c r="D86" s="27">
        <v>541396559</v>
      </c>
      <c r="E86" s="27">
        <v>379290058.00000006</v>
      </c>
      <c r="F86" s="27">
        <v>355240562.51999998</v>
      </c>
      <c r="G86" s="44">
        <f t="shared" si="1"/>
        <v>93.659339343927627</v>
      </c>
      <c r="H86" s="29"/>
    </row>
    <row r="87" spans="1:8" s="33" customFormat="1" ht="46.8">
      <c r="A87" s="31">
        <v>1</v>
      </c>
      <c r="B87" s="16" t="s">
        <v>78</v>
      </c>
      <c r="C87" s="17" t="s">
        <v>79</v>
      </c>
      <c r="D87" s="18">
        <v>6513630.8399999999</v>
      </c>
      <c r="E87" s="18">
        <v>4017850.84</v>
      </c>
      <c r="F87" s="18">
        <v>3962163.6999999993</v>
      </c>
      <c r="G87" s="45">
        <f t="shared" si="1"/>
        <v>98.614006785777036</v>
      </c>
      <c r="H87" s="32"/>
    </row>
    <row r="88" spans="1:8">
      <c r="A88" s="9">
        <v>0</v>
      </c>
      <c r="B88" s="10" t="s">
        <v>5</v>
      </c>
      <c r="C88" s="11" t="s">
        <v>6</v>
      </c>
      <c r="D88" s="12">
        <v>4936000</v>
      </c>
      <c r="E88" s="12">
        <v>3078805</v>
      </c>
      <c r="F88" s="12">
        <v>3078769.61</v>
      </c>
      <c r="G88" s="46">
        <f t="shared" si="1"/>
        <v>99.998850528045779</v>
      </c>
      <c r="H88" s="13"/>
    </row>
    <row r="89" spans="1:8">
      <c r="A89" s="9">
        <v>0</v>
      </c>
      <c r="B89" s="10" t="s">
        <v>7</v>
      </c>
      <c r="C89" s="11" t="s">
        <v>8</v>
      </c>
      <c r="D89" s="12">
        <v>1086100</v>
      </c>
      <c r="E89" s="12">
        <v>678970</v>
      </c>
      <c r="F89" s="12">
        <v>678965.65</v>
      </c>
      <c r="G89" s="46">
        <f t="shared" si="1"/>
        <v>99.99935932368146</v>
      </c>
      <c r="H89" s="13"/>
    </row>
    <row r="90" spans="1:8">
      <c r="A90" s="9">
        <v>0</v>
      </c>
      <c r="B90" s="10" t="s">
        <v>9</v>
      </c>
      <c r="C90" s="11" t="s">
        <v>10</v>
      </c>
      <c r="D90" s="12">
        <v>22200</v>
      </c>
      <c r="E90" s="12">
        <v>11010</v>
      </c>
      <c r="F90" s="12">
        <v>10989.6</v>
      </c>
      <c r="G90" s="46">
        <f t="shared" si="1"/>
        <v>99.814713896457775</v>
      </c>
      <c r="H90" s="13"/>
    </row>
    <row r="91" spans="1:8">
      <c r="A91" s="9">
        <v>0</v>
      </c>
      <c r="B91" s="10" t="s">
        <v>11</v>
      </c>
      <c r="C91" s="11" t="s">
        <v>12</v>
      </c>
      <c r="D91" s="12">
        <v>42400</v>
      </c>
      <c r="E91" s="12">
        <v>16050</v>
      </c>
      <c r="F91" s="12">
        <v>12016.63</v>
      </c>
      <c r="G91" s="46">
        <f t="shared" si="1"/>
        <v>74.869968847352027</v>
      </c>
      <c r="H91" s="13"/>
    </row>
    <row r="92" spans="1:8">
      <c r="A92" s="9">
        <v>0</v>
      </c>
      <c r="B92" s="10" t="s">
        <v>13</v>
      </c>
      <c r="C92" s="11" t="s">
        <v>14</v>
      </c>
      <c r="D92" s="12">
        <v>2200</v>
      </c>
      <c r="E92" s="12">
        <v>800</v>
      </c>
      <c r="F92" s="12">
        <v>0</v>
      </c>
      <c r="G92" s="46">
        <f t="shared" si="1"/>
        <v>0</v>
      </c>
      <c r="H92" s="13"/>
    </row>
    <row r="93" spans="1:8">
      <c r="A93" s="9">
        <v>0</v>
      </c>
      <c r="B93" s="10" t="s">
        <v>15</v>
      </c>
      <c r="C93" s="11" t="s">
        <v>16</v>
      </c>
      <c r="D93" s="12">
        <v>210000</v>
      </c>
      <c r="E93" s="12">
        <v>84520</v>
      </c>
      <c r="F93" s="12">
        <v>84513.07</v>
      </c>
      <c r="G93" s="46">
        <f t="shared" si="1"/>
        <v>99.991800757217234</v>
      </c>
      <c r="H93" s="13"/>
    </row>
    <row r="94" spans="1:8">
      <c r="A94" s="9">
        <v>0</v>
      </c>
      <c r="B94" s="10" t="s">
        <v>17</v>
      </c>
      <c r="C94" s="11" t="s">
        <v>18</v>
      </c>
      <c r="D94" s="12">
        <v>13830.84</v>
      </c>
      <c r="E94" s="12">
        <v>10620.84</v>
      </c>
      <c r="F94" s="12">
        <v>7080.84</v>
      </c>
      <c r="G94" s="46">
        <f t="shared" si="1"/>
        <v>66.669302992983603</v>
      </c>
      <c r="H94" s="13"/>
    </row>
    <row r="95" spans="1:8">
      <c r="A95" s="9">
        <v>0</v>
      </c>
      <c r="B95" s="10" t="s">
        <v>19</v>
      </c>
      <c r="C95" s="11" t="s">
        <v>20</v>
      </c>
      <c r="D95" s="12">
        <v>180000</v>
      </c>
      <c r="E95" s="12">
        <v>131175</v>
      </c>
      <c r="F95" s="12">
        <v>87790.399999999994</v>
      </c>
      <c r="G95" s="46">
        <f t="shared" si="1"/>
        <v>66.926167333714503</v>
      </c>
      <c r="H95" s="13"/>
    </row>
    <row r="96" spans="1:8" ht="31.2">
      <c r="A96" s="9">
        <v>0</v>
      </c>
      <c r="B96" s="10" t="s">
        <v>23</v>
      </c>
      <c r="C96" s="11" t="s">
        <v>24</v>
      </c>
      <c r="D96" s="12">
        <v>7900</v>
      </c>
      <c r="E96" s="12">
        <v>2300</v>
      </c>
      <c r="F96" s="12">
        <v>2037.9</v>
      </c>
      <c r="G96" s="46">
        <f t="shared" si="1"/>
        <v>88.604347826086965</v>
      </c>
      <c r="H96" s="13"/>
    </row>
    <row r="97" spans="1:8">
      <c r="A97" s="9">
        <v>0</v>
      </c>
      <c r="B97" s="10" t="s">
        <v>27</v>
      </c>
      <c r="C97" s="11" t="s">
        <v>28</v>
      </c>
      <c r="D97" s="12">
        <v>13000</v>
      </c>
      <c r="E97" s="12">
        <v>3600</v>
      </c>
      <c r="F97" s="12">
        <v>0</v>
      </c>
      <c r="G97" s="46">
        <f t="shared" si="1"/>
        <v>0</v>
      </c>
      <c r="H97" s="13"/>
    </row>
    <row r="98" spans="1:8" ht="34.799999999999997" customHeight="1">
      <c r="A98" s="9">
        <v>1</v>
      </c>
      <c r="B98" s="10" t="s">
        <v>80</v>
      </c>
      <c r="C98" s="11" t="s">
        <v>30</v>
      </c>
      <c r="D98" s="12">
        <v>2700</v>
      </c>
      <c r="E98" s="12">
        <v>600</v>
      </c>
      <c r="F98" s="12">
        <v>0</v>
      </c>
      <c r="G98" s="47">
        <f t="shared" si="1"/>
        <v>0</v>
      </c>
      <c r="H98" s="13"/>
    </row>
    <row r="99" spans="1:8" ht="46.8">
      <c r="A99" s="9">
        <v>0</v>
      </c>
      <c r="B99" s="10" t="s">
        <v>25</v>
      </c>
      <c r="C99" s="11" t="s">
        <v>26</v>
      </c>
      <c r="D99" s="12">
        <v>2700</v>
      </c>
      <c r="E99" s="12">
        <v>600</v>
      </c>
      <c r="F99" s="12">
        <v>0</v>
      </c>
      <c r="G99" s="46">
        <f t="shared" si="1"/>
        <v>0</v>
      </c>
      <c r="H99" s="13"/>
    </row>
    <row r="100" spans="1:8">
      <c r="A100" s="9">
        <v>1</v>
      </c>
      <c r="B100" s="10" t="s">
        <v>81</v>
      </c>
      <c r="C100" s="11" t="s">
        <v>82</v>
      </c>
      <c r="D100" s="12">
        <v>111817661.25</v>
      </c>
      <c r="E100" s="12">
        <v>64431169.25</v>
      </c>
      <c r="F100" s="12">
        <v>63242350.560000017</v>
      </c>
      <c r="G100" s="47">
        <f t="shared" si="1"/>
        <v>98.154901263102587</v>
      </c>
      <c r="H100" s="13"/>
    </row>
    <row r="101" spans="1:8">
      <c r="A101" s="9">
        <v>0</v>
      </c>
      <c r="B101" s="10" t="s">
        <v>5</v>
      </c>
      <c r="C101" s="11" t="s">
        <v>6</v>
      </c>
      <c r="D101" s="12">
        <v>67957710</v>
      </c>
      <c r="E101" s="12">
        <v>38994959.079999998</v>
      </c>
      <c r="F101" s="12">
        <v>38990033.950000003</v>
      </c>
      <c r="G101" s="46">
        <f t="shared" si="1"/>
        <v>99.987369829033824</v>
      </c>
      <c r="H101" s="13"/>
    </row>
    <row r="102" spans="1:8">
      <c r="A102" s="9">
        <v>0</v>
      </c>
      <c r="B102" s="10" t="s">
        <v>7</v>
      </c>
      <c r="C102" s="11" t="s">
        <v>8</v>
      </c>
      <c r="D102" s="12">
        <v>14953700</v>
      </c>
      <c r="E102" s="12">
        <v>8654815</v>
      </c>
      <c r="F102" s="12">
        <v>8654774.9499999993</v>
      </c>
      <c r="G102" s="46">
        <f t="shared" si="1"/>
        <v>99.999537251807226</v>
      </c>
      <c r="H102" s="13"/>
    </row>
    <row r="103" spans="1:8">
      <c r="A103" s="9">
        <v>0</v>
      </c>
      <c r="B103" s="10" t="s">
        <v>9</v>
      </c>
      <c r="C103" s="11" t="s">
        <v>10</v>
      </c>
      <c r="D103" s="12">
        <v>1464932.01</v>
      </c>
      <c r="E103" s="12">
        <v>540930.92999999993</v>
      </c>
      <c r="F103" s="12">
        <v>356099.3</v>
      </c>
      <c r="G103" s="46">
        <f t="shared" si="1"/>
        <v>65.830826127838549</v>
      </c>
      <c r="H103" s="13"/>
    </row>
    <row r="104" spans="1:8">
      <c r="A104" s="9">
        <v>0</v>
      </c>
      <c r="B104" s="10" t="s">
        <v>83</v>
      </c>
      <c r="C104" s="11" t="s">
        <v>84</v>
      </c>
      <c r="D104" s="12">
        <v>50000</v>
      </c>
      <c r="E104" s="12">
        <v>0</v>
      </c>
      <c r="F104" s="12">
        <v>0</v>
      </c>
      <c r="G104" s="46">
        <f t="shared" si="1"/>
        <v>0</v>
      </c>
      <c r="H104" s="13"/>
    </row>
    <row r="105" spans="1:8">
      <c r="A105" s="9">
        <v>0</v>
      </c>
      <c r="B105" s="10" t="s">
        <v>85</v>
      </c>
      <c r="C105" s="11" t="s">
        <v>86</v>
      </c>
      <c r="D105" s="12">
        <v>2700000</v>
      </c>
      <c r="E105" s="12">
        <v>2079350</v>
      </c>
      <c r="F105" s="12">
        <v>1654422.02</v>
      </c>
      <c r="G105" s="46">
        <f t="shared" si="1"/>
        <v>79.564384062327179</v>
      </c>
      <c r="H105" s="13"/>
    </row>
    <row r="106" spans="1:8">
      <c r="A106" s="9">
        <v>0</v>
      </c>
      <c r="B106" s="10" t="s">
        <v>11</v>
      </c>
      <c r="C106" s="11" t="s">
        <v>12</v>
      </c>
      <c r="D106" s="12">
        <v>3047360.49</v>
      </c>
      <c r="E106" s="12">
        <v>965190.49</v>
      </c>
      <c r="F106" s="12">
        <v>457352.77</v>
      </c>
      <c r="G106" s="46">
        <f t="shared" si="1"/>
        <v>47.384715736268809</v>
      </c>
      <c r="H106" s="13"/>
    </row>
    <row r="107" spans="1:8">
      <c r="A107" s="9">
        <v>0</v>
      </c>
      <c r="B107" s="10" t="s">
        <v>15</v>
      </c>
      <c r="C107" s="11" t="s">
        <v>16</v>
      </c>
      <c r="D107" s="12">
        <v>9721600</v>
      </c>
      <c r="E107" s="12">
        <v>6676445</v>
      </c>
      <c r="F107" s="12">
        <v>6676336.4199999999</v>
      </c>
      <c r="G107" s="46">
        <f t="shared" si="1"/>
        <v>99.998373685396942</v>
      </c>
      <c r="H107" s="13"/>
    </row>
    <row r="108" spans="1:8">
      <c r="A108" s="9">
        <v>0</v>
      </c>
      <c r="B108" s="10" t="s">
        <v>17</v>
      </c>
      <c r="C108" s="11" t="s">
        <v>18</v>
      </c>
      <c r="D108" s="12">
        <v>1070551.25</v>
      </c>
      <c r="E108" s="12">
        <v>553761.25</v>
      </c>
      <c r="F108" s="12">
        <v>553759.81000000006</v>
      </c>
      <c r="G108" s="46">
        <f t="shared" si="1"/>
        <v>99.999739960136253</v>
      </c>
      <c r="H108" s="13"/>
    </row>
    <row r="109" spans="1:8">
      <c r="A109" s="9">
        <v>0</v>
      </c>
      <c r="B109" s="10" t="s">
        <v>19</v>
      </c>
      <c r="C109" s="11" t="s">
        <v>20</v>
      </c>
      <c r="D109" s="12">
        <v>5689400</v>
      </c>
      <c r="E109" s="12">
        <v>2827105</v>
      </c>
      <c r="F109" s="12">
        <v>2826995.84</v>
      </c>
      <c r="G109" s="46">
        <f t="shared" si="1"/>
        <v>99.996138806305396</v>
      </c>
      <c r="H109" s="13"/>
    </row>
    <row r="110" spans="1:8">
      <c r="A110" s="9">
        <v>0</v>
      </c>
      <c r="B110" s="10" t="s">
        <v>21</v>
      </c>
      <c r="C110" s="11" t="s">
        <v>22</v>
      </c>
      <c r="D110" s="12">
        <v>106400</v>
      </c>
      <c r="E110" s="12">
        <v>62025</v>
      </c>
      <c r="F110" s="12">
        <v>61922.18</v>
      </c>
      <c r="G110" s="46">
        <f t="shared" si="1"/>
        <v>99.834228133817007</v>
      </c>
      <c r="H110" s="13"/>
    </row>
    <row r="111" spans="1:8" ht="31.2">
      <c r="A111" s="9">
        <v>0</v>
      </c>
      <c r="B111" s="10" t="s">
        <v>23</v>
      </c>
      <c r="C111" s="11" t="s">
        <v>24</v>
      </c>
      <c r="D111" s="12">
        <v>275000</v>
      </c>
      <c r="E111" s="12">
        <v>106880</v>
      </c>
      <c r="F111" s="12">
        <v>106125.32</v>
      </c>
      <c r="G111" s="46">
        <f t="shared" si="1"/>
        <v>99.293899700598814</v>
      </c>
      <c r="H111" s="13"/>
    </row>
    <row r="112" spans="1:8" ht="46.8">
      <c r="A112" s="9">
        <v>0</v>
      </c>
      <c r="B112" s="10" t="s">
        <v>25</v>
      </c>
      <c r="C112" s="11" t="s">
        <v>26</v>
      </c>
      <c r="D112" s="12">
        <v>182007.5</v>
      </c>
      <c r="E112" s="12">
        <v>97507.5</v>
      </c>
      <c r="F112" s="12">
        <v>32328</v>
      </c>
      <c r="G112" s="46">
        <f t="shared" si="1"/>
        <v>33.154372740558422</v>
      </c>
      <c r="H112" s="13"/>
    </row>
    <row r="113" spans="1:8">
      <c r="A113" s="9">
        <v>0</v>
      </c>
      <c r="B113" s="10" t="s">
        <v>33</v>
      </c>
      <c r="C113" s="11" t="s">
        <v>34</v>
      </c>
      <c r="D113" s="12">
        <v>4599000</v>
      </c>
      <c r="E113" s="12">
        <v>2872200</v>
      </c>
      <c r="F113" s="12">
        <v>2872200</v>
      </c>
      <c r="G113" s="46">
        <f t="shared" si="1"/>
        <v>100</v>
      </c>
      <c r="H113" s="13"/>
    </row>
    <row r="114" spans="1:8" ht="46.8">
      <c r="A114" s="9">
        <v>1</v>
      </c>
      <c r="B114" s="10" t="s">
        <v>87</v>
      </c>
      <c r="C114" s="11" t="s">
        <v>88</v>
      </c>
      <c r="D114" s="12">
        <v>136791332.17999998</v>
      </c>
      <c r="E114" s="12">
        <v>78734219.179999992</v>
      </c>
      <c r="F114" s="12">
        <v>72621886.959999979</v>
      </c>
      <c r="G114" s="47">
        <f t="shared" si="1"/>
        <v>92.236752604320401</v>
      </c>
      <c r="H114" s="13"/>
    </row>
    <row r="115" spans="1:8">
      <c r="A115" s="9">
        <v>0</v>
      </c>
      <c r="B115" s="10" t="s">
        <v>5</v>
      </c>
      <c r="C115" s="11" t="s">
        <v>6</v>
      </c>
      <c r="D115" s="12">
        <v>44539325</v>
      </c>
      <c r="E115" s="12">
        <v>28611380</v>
      </c>
      <c r="F115" s="12">
        <v>28468221.09</v>
      </c>
      <c r="G115" s="46">
        <f t="shared" si="1"/>
        <v>99.499643463544928</v>
      </c>
      <c r="H115" s="13"/>
    </row>
    <row r="116" spans="1:8">
      <c r="A116" s="9">
        <v>0</v>
      </c>
      <c r="B116" s="10" t="s">
        <v>7</v>
      </c>
      <c r="C116" s="11" t="s">
        <v>8</v>
      </c>
      <c r="D116" s="12">
        <v>9798348</v>
      </c>
      <c r="E116" s="12">
        <v>6244733</v>
      </c>
      <c r="F116" s="12">
        <v>6228377.1299999999</v>
      </c>
      <c r="G116" s="46">
        <f t="shared" si="1"/>
        <v>99.738085359293976</v>
      </c>
      <c r="H116" s="13"/>
    </row>
    <row r="117" spans="1:8">
      <c r="A117" s="9">
        <v>0</v>
      </c>
      <c r="B117" s="10" t="s">
        <v>9</v>
      </c>
      <c r="C117" s="11" t="s">
        <v>10</v>
      </c>
      <c r="D117" s="12">
        <v>3758264.0500000003</v>
      </c>
      <c r="E117" s="12">
        <v>1744671.0500000003</v>
      </c>
      <c r="F117" s="12">
        <v>697455.4</v>
      </c>
      <c r="G117" s="46">
        <f t="shared" si="1"/>
        <v>39.976326769450317</v>
      </c>
      <c r="H117" s="13"/>
    </row>
    <row r="118" spans="1:8">
      <c r="A118" s="9">
        <v>0</v>
      </c>
      <c r="B118" s="10" t="s">
        <v>83</v>
      </c>
      <c r="C118" s="11" t="s">
        <v>84</v>
      </c>
      <c r="D118" s="12">
        <v>50000</v>
      </c>
      <c r="E118" s="12">
        <v>0</v>
      </c>
      <c r="F118" s="12">
        <v>0</v>
      </c>
      <c r="G118" s="46">
        <f t="shared" si="1"/>
        <v>0</v>
      </c>
      <c r="H118" s="13"/>
    </row>
    <row r="119" spans="1:8">
      <c r="A119" s="9">
        <v>0</v>
      </c>
      <c r="B119" s="10" t="s">
        <v>85</v>
      </c>
      <c r="C119" s="11" t="s">
        <v>86</v>
      </c>
      <c r="D119" s="12">
        <v>43763417</v>
      </c>
      <c r="E119" s="12">
        <v>16990142</v>
      </c>
      <c r="F119" s="12">
        <v>16162296.65</v>
      </c>
      <c r="G119" s="46">
        <f t="shared" si="1"/>
        <v>95.127495991499075</v>
      </c>
      <c r="H119" s="13"/>
    </row>
    <row r="120" spans="1:8">
      <c r="A120" s="9">
        <v>0</v>
      </c>
      <c r="B120" s="10" t="s">
        <v>11</v>
      </c>
      <c r="C120" s="11" t="s">
        <v>12</v>
      </c>
      <c r="D120" s="12">
        <v>9069927</v>
      </c>
      <c r="E120" s="12">
        <v>4985647</v>
      </c>
      <c r="F120" s="12">
        <v>3148047.47</v>
      </c>
      <c r="G120" s="46">
        <f t="shared" si="1"/>
        <v>63.142205414863916</v>
      </c>
      <c r="H120" s="13"/>
    </row>
    <row r="121" spans="1:8">
      <c r="A121" s="9">
        <v>0</v>
      </c>
      <c r="B121" s="10" t="s">
        <v>13</v>
      </c>
      <c r="C121" s="11" t="s">
        <v>14</v>
      </c>
      <c r="D121" s="12">
        <v>100000</v>
      </c>
      <c r="E121" s="12">
        <v>68550</v>
      </c>
      <c r="F121" s="12">
        <v>60877.73</v>
      </c>
      <c r="G121" s="46">
        <f t="shared" si="1"/>
        <v>88.807775346462435</v>
      </c>
      <c r="H121" s="13"/>
    </row>
    <row r="122" spans="1:8">
      <c r="A122" s="9">
        <v>0</v>
      </c>
      <c r="B122" s="10" t="s">
        <v>15</v>
      </c>
      <c r="C122" s="11" t="s">
        <v>16</v>
      </c>
      <c r="D122" s="12">
        <v>10200000</v>
      </c>
      <c r="E122" s="12">
        <v>9804045</v>
      </c>
      <c r="F122" s="12">
        <v>9676594.3000000007</v>
      </c>
      <c r="G122" s="46">
        <f t="shared" si="1"/>
        <v>98.700019226757945</v>
      </c>
      <c r="H122" s="13"/>
    </row>
    <row r="123" spans="1:8">
      <c r="A123" s="9">
        <v>0</v>
      </c>
      <c r="B123" s="10" t="s">
        <v>17</v>
      </c>
      <c r="C123" s="11" t="s">
        <v>18</v>
      </c>
      <c r="D123" s="12">
        <v>831481.36</v>
      </c>
      <c r="E123" s="12">
        <v>401736.36</v>
      </c>
      <c r="F123" s="12">
        <v>286721.03000000003</v>
      </c>
      <c r="G123" s="46">
        <f t="shared" si="1"/>
        <v>71.370445532985869</v>
      </c>
      <c r="H123" s="13"/>
    </row>
    <row r="124" spans="1:8">
      <c r="A124" s="9">
        <v>0</v>
      </c>
      <c r="B124" s="10" t="s">
        <v>19</v>
      </c>
      <c r="C124" s="11" t="s">
        <v>20</v>
      </c>
      <c r="D124" s="12">
        <v>7080860.8200000003</v>
      </c>
      <c r="E124" s="12">
        <v>3772505.82</v>
      </c>
      <c r="F124" s="12">
        <v>3051830.57</v>
      </c>
      <c r="G124" s="46">
        <f t="shared" si="1"/>
        <v>80.896643123005177</v>
      </c>
      <c r="H124" s="13"/>
    </row>
    <row r="125" spans="1:8">
      <c r="A125" s="9">
        <v>0</v>
      </c>
      <c r="B125" s="10" t="s">
        <v>21</v>
      </c>
      <c r="C125" s="11" t="s">
        <v>22</v>
      </c>
      <c r="D125" s="12">
        <v>850000</v>
      </c>
      <c r="E125" s="12">
        <v>531905</v>
      </c>
      <c r="F125" s="12">
        <v>518571.26</v>
      </c>
      <c r="G125" s="46">
        <f t="shared" si="1"/>
        <v>97.493210253710714</v>
      </c>
      <c r="H125" s="13"/>
    </row>
    <row r="126" spans="1:8" ht="31.2">
      <c r="A126" s="9">
        <v>0</v>
      </c>
      <c r="B126" s="10" t="s">
        <v>23</v>
      </c>
      <c r="C126" s="11" t="s">
        <v>24</v>
      </c>
      <c r="D126" s="12">
        <v>350000</v>
      </c>
      <c r="E126" s="12">
        <v>139395</v>
      </c>
      <c r="F126" s="12">
        <v>128119.32</v>
      </c>
      <c r="G126" s="46">
        <f t="shared" si="1"/>
        <v>91.910986764231154</v>
      </c>
      <c r="H126" s="13"/>
    </row>
    <row r="127" spans="1:8" ht="46.8">
      <c r="A127" s="9">
        <v>0</v>
      </c>
      <c r="B127" s="10" t="s">
        <v>25</v>
      </c>
      <c r="C127" s="11" t="s">
        <v>26</v>
      </c>
      <c r="D127" s="12">
        <v>73000</v>
      </c>
      <c r="E127" s="12">
        <v>52700</v>
      </c>
      <c r="F127" s="12">
        <v>52638</v>
      </c>
      <c r="G127" s="46">
        <f t="shared" si="1"/>
        <v>99.882352941176464</v>
      </c>
      <c r="H127" s="13"/>
    </row>
    <row r="128" spans="1:8">
      <c r="A128" s="9">
        <v>0</v>
      </c>
      <c r="B128" s="10" t="s">
        <v>33</v>
      </c>
      <c r="C128" s="11" t="s">
        <v>34</v>
      </c>
      <c r="D128" s="12">
        <v>3311000</v>
      </c>
      <c r="E128" s="12">
        <v>2371100</v>
      </c>
      <c r="F128" s="12">
        <v>2371100</v>
      </c>
      <c r="G128" s="46">
        <f t="shared" si="1"/>
        <v>100</v>
      </c>
      <c r="H128" s="13"/>
    </row>
    <row r="129" spans="1:8">
      <c r="A129" s="9">
        <v>0</v>
      </c>
      <c r="B129" s="10" t="s">
        <v>27</v>
      </c>
      <c r="C129" s="11" t="s">
        <v>28</v>
      </c>
      <c r="D129" s="12">
        <v>1454</v>
      </c>
      <c r="E129" s="12">
        <v>1454</v>
      </c>
      <c r="F129" s="12">
        <v>1453.44</v>
      </c>
      <c r="G129" s="46">
        <f t="shared" si="1"/>
        <v>99.961485557083904</v>
      </c>
      <c r="H129" s="13"/>
    </row>
    <row r="130" spans="1:8">
      <c r="A130" s="9">
        <v>0</v>
      </c>
      <c r="B130" s="10" t="s">
        <v>89</v>
      </c>
      <c r="C130" s="11" t="s">
        <v>90</v>
      </c>
      <c r="D130" s="12">
        <v>3014254.95</v>
      </c>
      <c r="E130" s="12">
        <v>3014254.95</v>
      </c>
      <c r="F130" s="12">
        <v>1769583.57</v>
      </c>
      <c r="G130" s="46">
        <f t="shared" si="1"/>
        <v>58.707163108415891</v>
      </c>
      <c r="H130" s="13"/>
    </row>
    <row r="131" spans="1:8" ht="109.2">
      <c r="A131" s="9">
        <v>1</v>
      </c>
      <c r="B131" s="10" t="s">
        <v>91</v>
      </c>
      <c r="C131" s="11" t="s">
        <v>92</v>
      </c>
      <c r="D131" s="12">
        <v>14880738.359999999</v>
      </c>
      <c r="E131" s="12">
        <v>8762498.3599999994</v>
      </c>
      <c r="F131" s="12">
        <v>8403541.1500000022</v>
      </c>
      <c r="G131" s="47">
        <f t="shared" si="1"/>
        <v>95.903483284646256</v>
      </c>
      <c r="H131" s="13"/>
    </row>
    <row r="132" spans="1:8">
      <c r="A132" s="9">
        <v>0</v>
      </c>
      <c r="B132" s="10" t="s">
        <v>5</v>
      </c>
      <c r="C132" s="11" t="s">
        <v>6</v>
      </c>
      <c r="D132" s="12">
        <v>7624500</v>
      </c>
      <c r="E132" s="12">
        <v>5251340</v>
      </c>
      <c r="F132" s="12">
        <v>5244182.62</v>
      </c>
      <c r="G132" s="46">
        <f t="shared" si="1"/>
        <v>99.863703740378654</v>
      </c>
      <c r="H132" s="13"/>
    </row>
    <row r="133" spans="1:8">
      <c r="A133" s="9">
        <v>0</v>
      </c>
      <c r="B133" s="10" t="s">
        <v>7</v>
      </c>
      <c r="C133" s="11" t="s">
        <v>8</v>
      </c>
      <c r="D133" s="12">
        <v>1675500</v>
      </c>
      <c r="E133" s="12">
        <v>1199435</v>
      </c>
      <c r="F133" s="12">
        <v>1199385.42</v>
      </c>
      <c r="G133" s="46">
        <f t="shared" si="1"/>
        <v>99.995866387090587</v>
      </c>
      <c r="H133" s="13"/>
    </row>
    <row r="134" spans="1:8">
      <c r="A134" s="9">
        <v>0</v>
      </c>
      <c r="B134" s="10" t="s">
        <v>9</v>
      </c>
      <c r="C134" s="11" t="s">
        <v>10</v>
      </c>
      <c r="D134" s="12">
        <v>605108</v>
      </c>
      <c r="E134" s="12">
        <v>184483</v>
      </c>
      <c r="F134" s="12">
        <v>60616.91</v>
      </c>
      <c r="G134" s="46">
        <f t="shared" ref="G134:G197" si="2">IF(E134=0,0,(F134/E134)*100)</f>
        <v>32.857721307654366</v>
      </c>
      <c r="H134" s="13"/>
    </row>
    <row r="135" spans="1:8">
      <c r="A135" s="9">
        <v>0</v>
      </c>
      <c r="B135" s="10" t="s">
        <v>83</v>
      </c>
      <c r="C135" s="11" t="s">
        <v>84</v>
      </c>
      <c r="D135" s="12">
        <v>50000</v>
      </c>
      <c r="E135" s="12">
        <v>12500</v>
      </c>
      <c r="F135" s="12">
        <v>0</v>
      </c>
      <c r="G135" s="46">
        <f t="shared" si="2"/>
        <v>0</v>
      </c>
      <c r="H135" s="13"/>
    </row>
    <row r="136" spans="1:8">
      <c r="A136" s="9">
        <v>0</v>
      </c>
      <c r="B136" s="10" t="s">
        <v>85</v>
      </c>
      <c r="C136" s="11" t="s">
        <v>86</v>
      </c>
      <c r="D136" s="12">
        <v>1700000</v>
      </c>
      <c r="E136" s="12">
        <v>594100</v>
      </c>
      <c r="F136" s="12">
        <v>468526.77</v>
      </c>
      <c r="G136" s="46">
        <f t="shared" si="2"/>
        <v>78.863283958929472</v>
      </c>
      <c r="H136" s="13"/>
    </row>
    <row r="137" spans="1:8">
      <c r="A137" s="9">
        <v>0</v>
      </c>
      <c r="B137" s="10" t="s">
        <v>11</v>
      </c>
      <c r="C137" s="11" t="s">
        <v>12</v>
      </c>
      <c r="D137" s="12">
        <v>1027092</v>
      </c>
      <c r="E137" s="12">
        <v>460162</v>
      </c>
      <c r="F137" s="12">
        <v>372890.86</v>
      </c>
      <c r="G137" s="46">
        <f t="shared" si="2"/>
        <v>81.034692130162853</v>
      </c>
      <c r="H137" s="13"/>
    </row>
    <row r="138" spans="1:8">
      <c r="A138" s="9">
        <v>0</v>
      </c>
      <c r="B138" s="10" t="s">
        <v>13</v>
      </c>
      <c r="C138" s="11" t="s">
        <v>14</v>
      </c>
      <c r="D138" s="12">
        <v>2200</v>
      </c>
      <c r="E138" s="12">
        <v>2200</v>
      </c>
      <c r="F138" s="12">
        <v>0</v>
      </c>
      <c r="G138" s="46">
        <f t="shared" si="2"/>
        <v>0</v>
      </c>
      <c r="H138" s="13"/>
    </row>
    <row r="139" spans="1:8">
      <c r="A139" s="9">
        <v>0</v>
      </c>
      <c r="B139" s="10" t="s">
        <v>15</v>
      </c>
      <c r="C139" s="11" t="s">
        <v>16</v>
      </c>
      <c r="D139" s="12">
        <v>772600</v>
      </c>
      <c r="E139" s="12">
        <v>114805</v>
      </c>
      <c r="F139" s="12">
        <v>114804.27</v>
      </c>
      <c r="G139" s="46">
        <f t="shared" si="2"/>
        <v>99.999364139192551</v>
      </c>
      <c r="H139" s="13"/>
    </row>
    <row r="140" spans="1:8">
      <c r="A140" s="9">
        <v>0</v>
      </c>
      <c r="B140" s="10" t="s">
        <v>17</v>
      </c>
      <c r="C140" s="11" t="s">
        <v>18</v>
      </c>
      <c r="D140" s="12">
        <v>144838.35999999999</v>
      </c>
      <c r="E140" s="12">
        <v>87898.36</v>
      </c>
      <c r="F140" s="12">
        <v>87898.36</v>
      </c>
      <c r="G140" s="46">
        <f t="shared" si="2"/>
        <v>100</v>
      </c>
      <c r="H140" s="13"/>
    </row>
    <row r="141" spans="1:8">
      <c r="A141" s="9">
        <v>0</v>
      </c>
      <c r="B141" s="10" t="s">
        <v>19</v>
      </c>
      <c r="C141" s="11" t="s">
        <v>20</v>
      </c>
      <c r="D141" s="12">
        <v>725000</v>
      </c>
      <c r="E141" s="12">
        <v>492970</v>
      </c>
      <c r="F141" s="12">
        <v>492930.74</v>
      </c>
      <c r="G141" s="46">
        <f t="shared" si="2"/>
        <v>99.992036026533043</v>
      </c>
      <c r="H141" s="13"/>
    </row>
    <row r="142" spans="1:8" ht="31.2">
      <c r="A142" s="9">
        <v>0</v>
      </c>
      <c r="B142" s="10" t="s">
        <v>23</v>
      </c>
      <c r="C142" s="11" t="s">
        <v>24</v>
      </c>
      <c r="D142" s="12">
        <v>37800</v>
      </c>
      <c r="E142" s="12">
        <v>16600</v>
      </c>
      <c r="F142" s="12">
        <v>16303.2</v>
      </c>
      <c r="G142" s="46">
        <f t="shared" si="2"/>
        <v>98.212048192771078</v>
      </c>
      <c r="H142" s="13"/>
    </row>
    <row r="143" spans="1:8" ht="46.8">
      <c r="A143" s="9">
        <v>0</v>
      </c>
      <c r="B143" s="10" t="s">
        <v>25</v>
      </c>
      <c r="C143" s="11" t="s">
        <v>26</v>
      </c>
      <c r="D143" s="12">
        <v>10900</v>
      </c>
      <c r="E143" s="12">
        <v>6905</v>
      </c>
      <c r="F143" s="12">
        <v>6902</v>
      </c>
      <c r="G143" s="46">
        <f t="shared" si="2"/>
        <v>99.956553222302674</v>
      </c>
      <c r="H143" s="13"/>
    </row>
    <row r="144" spans="1:8">
      <c r="A144" s="9">
        <v>0</v>
      </c>
      <c r="B144" s="10" t="s">
        <v>33</v>
      </c>
      <c r="C144" s="11" t="s">
        <v>34</v>
      </c>
      <c r="D144" s="12">
        <v>505200</v>
      </c>
      <c r="E144" s="12">
        <v>339100</v>
      </c>
      <c r="F144" s="12">
        <v>339100</v>
      </c>
      <c r="G144" s="46">
        <f t="shared" si="2"/>
        <v>100</v>
      </c>
      <c r="H144" s="13"/>
    </row>
    <row r="145" spans="1:8" ht="46.8">
      <c r="A145" s="9">
        <v>1</v>
      </c>
      <c r="B145" s="10" t="s">
        <v>93</v>
      </c>
      <c r="C145" s="11" t="s">
        <v>94</v>
      </c>
      <c r="D145" s="12">
        <v>124892200</v>
      </c>
      <c r="E145" s="12">
        <v>118755614.94999999</v>
      </c>
      <c r="F145" s="12">
        <v>118726803.04999998</v>
      </c>
      <c r="G145" s="47">
        <f t="shared" si="2"/>
        <v>99.975738494544331</v>
      </c>
      <c r="H145" s="13"/>
    </row>
    <row r="146" spans="1:8">
      <c r="A146" s="9">
        <v>0</v>
      </c>
      <c r="B146" s="10" t="s">
        <v>5</v>
      </c>
      <c r="C146" s="11" t="s">
        <v>6</v>
      </c>
      <c r="D146" s="12">
        <v>101638534.01000001</v>
      </c>
      <c r="E146" s="12">
        <v>96691668.959999993</v>
      </c>
      <c r="F146" s="12">
        <v>96684162.569999993</v>
      </c>
      <c r="G146" s="46">
        <f t="shared" si="2"/>
        <v>99.992236776879807</v>
      </c>
      <c r="H146" s="13"/>
    </row>
    <row r="147" spans="1:8">
      <c r="A147" s="9">
        <v>0</v>
      </c>
      <c r="B147" s="10" t="s">
        <v>7</v>
      </c>
      <c r="C147" s="11" t="s">
        <v>8</v>
      </c>
      <c r="D147" s="12">
        <v>23030365.989999998</v>
      </c>
      <c r="E147" s="12">
        <v>21852365.989999998</v>
      </c>
      <c r="F147" s="12">
        <v>21852365.989999998</v>
      </c>
      <c r="G147" s="46">
        <f t="shared" si="2"/>
        <v>100</v>
      </c>
      <c r="H147" s="13"/>
    </row>
    <row r="148" spans="1:8" ht="31.2">
      <c r="A148" s="9">
        <v>0</v>
      </c>
      <c r="B148" s="10" t="s">
        <v>37</v>
      </c>
      <c r="C148" s="11" t="s">
        <v>38</v>
      </c>
      <c r="D148" s="12">
        <v>223300</v>
      </c>
      <c r="E148" s="12">
        <v>211580</v>
      </c>
      <c r="F148" s="12">
        <v>190274.49</v>
      </c>
      <c r="G148" s="46">
        <f t="shared" si="2"/>
        <v>89.930281690140845</v>
      </c>
      <c r="H148" s="13"/>
    </row>
    <row r="149" spans="1:8" ht="109.2">
      <c r="A149" s="9">
        <v>1</v>
      </c>
      <c r="B149" s="10" t="s">
        <v>95</v>
      </c>
      <c r="C149" s="11" t="s">
        <v>96</v>
      </c>
      <c r="D149" s="12">
        <v>12500000</v>
      </c>
      <c r="E149" s="12">
        <v>11437165.050000001</v>
      </c>
      <c r="F149" s="12">
        <v>11437165.050000001</v>
      </c>
      <c r="G149" s="47">
        <f t="shared" si="2"/>
        <v>100</v>
      </c>
      <c r="H149" s="13"/>
    </row>
    <row r="150" spans="1:8">
      <c r="A150" s="9">
        <v>0</v>
      </c>
      <c r="B150" s="10" t="s">
        <v>5</v>
      </c>
      <c r="C150" s="11" t="s">
        <v>6</v>
      </c>
      <c r="D150" s="12">
        <v>10207374.57</v>
      </c>
      <c r="E150" s="12">
        <v>9347515.5800000001</v>
      </c>
      <c r="F150" s="12">
        <v>9347515.5800000001</v>
      </c>
      <c r="G150" s="46">
        <f t="shared" si="2"/>
        <v>100</v>
      </c>
      <c r="H150" s="13"/>
    </row>
    <row r="151" spans="1:8">
      <c r="A151" s="9">
        <v>0</v>
      </c>
      <c r="B151" s="10" t="s">
        <v>7</v>
      </c>
      <c r="C151" s="11" t="s">
        <v>8</v>
      </c>
      <c r="D151" s="12">
        <v>2292625.4300000002</v>
      </c>
      <c r="E151" s="12">
        <v>2089649.47</v>
      </c>
      <c r="F151" s="12">
        <v>2089649.47</v>
      </c>
      <c r="G151" s="46">
        <f t="shared" si="2"/>
        <v>100</v>
      </c>
      <c r="H151" s="13"/>
    </row>
    <row r="152" spans="1:8" ht="46.8">
      <c r="A152" s="9">
        <v>1</v>
      </c>
      <c r="B152" s="10" t="s">
        <v>97</v>
      </c>
      <c r="C152" s="11" t="s">
        <v>98</v>
      </c>
      <c r="D152" s="12">
        <v>23736459.100000001</v>
      </c>
      <c r="E152" s="12">
        <v>14796673.1</v>
      </c>
      <c r="F152" s="12">
        <v>14529427.279999999</v>
      </c>
      <c r="G152" s="47">
        <f t="shared" si="2"/>
        <v>98.193879001084369</v>
      </c>
      <c r="H152" s="13"/>
    </row>
    <row r="153" spans="1:8">
      <c r="A153" s="9">
        <v>0</v>
      </c>
      <c r="B153" s="10" t="s">
        <v>5</v>
      </c>
      <c r="C153" s="11" t="s">
        <v>6</v>
      </c>
      <c r="D153" s="12">
        <v>16065600</v>
      </c>
      <c r="E153" s="12">
        <v>10513720</v>
      </c>
      <c r="F153" s="12">
        <v>10409770.460000001</v>
      </c>
      <c r="G153" s="46">
        <f t="shared" si="2"/>
        <v>99.011296287137199</v>
      </c>
      <c r="H153" s="13"/>
    </row>
    <row r="154" spans="1:8">
      <c r="A154" s="9">
        <v>0</v>
      </c>
      <c r="B154" s="10" t="s">
        <v>7</v>
      </c>
      <c r="C154" s="11" t="s">
        <v>8</v>
      </c>
      <c r="D154" s="12">
        <v>3534400</v>
      </c>
      <c r="E154" s="12">
        <v>2261775</v>
      </c>
      <c r="F154" s="12">
        <v>2242382</v>
      </c>
      <c r="G154" s="46">
        <f t="shared" si="2"/>
        <v>99.1425760741011</v>
      </c>
      <c r="H154" s="13"/>
    </row>
    <row r="155" spans="1:8">
      <c r="A155" s="9">
        <v>0</v>
      </c>
      <c r="B155" s="10" t="s">
        <v>9</v>
      </c>
      <c r="C155" s="11" t="s">
        <v>10</v>
      </c>
      <c r="D155" s="12">
        <v>556532</v>
      </c>
      <c r="E155" s="12">
        <v>227127</v>
      </c>
      <c r="F155" s="12">
        <v>193426.63</v>
      </c>
      <c r="G155" s="46">
        <f t="shared" si="2"/>
        <v>85.162323281688231</v>
      </c>
      <c r="H155" s="13"/>
    </row>
    <row r="156" spans="1:8">
      <c r="A156" s="9">
        <v>0</v>
      </c>
      <c r="B156" s="10" t="s">
        <v>83</v>
      </c>
      <c r="C156" s="11" t="s">
        <v>84</v>
      </c>
      <c r="D156" s="12">
        <v>9700</v>
      </c>
      <c r="E156" s="12">
        <v>1200</v>
      </c>
      <c r="F156" s="12">
        <v>0</v>
      </c>
      <c r="G156" s="46">
        <f t="shared" si="2"/>
        <v>0</v>
      </c>
      <c r="H156" s="13"/>
    </row>
    <row r="157" spans="1:8">
      <c r="A157" s="9">
        <v>0</v>
      </c>
      <c r="B157" s="10" t="s">
        <v>11</v>
      </c>
      <c r="C157" s="11" t="s">
        <v>12</v>
      </c>
      <c r="D157" s="12">
        <v>688668</v>
      </c>
      <c r="E157" s="12">
        <v>261948</v>
      </c>
      <c r="F157" s="12">
        <v>176678.19</v>
      </c>
      <c r="G157" s="46">
        <f t="shared" si="2"/>
        <v>67.447810252416502</v>
      </c>
      <c r="H157" s="13"/>
    </row>
    <row r="158" spans="1:8">
      <c r="A158" s="9">
        <v>0</v>
      </c>
      <c r="B158" s="10" t="s">
        <v>13</v>
      </c>
      <c r="C158" s="11" t="s">
        <v>14</v>
      </c>
      <c r="D158" s="12">
        <v>551800</v>
      </c>
      <c r="E158" s="12">
        <v>253250</v>
      </c>
      <c r="F158" s="12">
        <v>253165.09</v>
      </c>
      <c r="G158" s="46">
        <f t="shared" si="2"/>
        <v>99.966471865745305</v>
      </c>
      <c r="H158" s="13"/>
    </row>
    <row r="159" spans="1:8">
      <c r="A159" s="9">
        <v>0</v>
      </c>
      <c r="B159" s="10" t="s">
        <v>15</v>
      </c>
      <c r="C159" s="11" t="s">
        <v>16</v>
      </c>
      <c r="D159" s="12">
        <v>180000</v>
      </c>
      <c r="E159" s="12">
        <v>58335</v>
      </c>
      <c r="F159" s="12">
        <v>58298.45</v>
      </c>
      <c r="G159" s="46">
        <f t="shared" si="2"/>
        <v>99.937344647295788</v>
      </c>
      <c r="H159" s="13"/>
    </row>
    <row r="160" spans="1:8">
      <c r="A160" s="9">
        <v>0</v>
      </c>
      <c r="B160" s="10" t="s">
        <v>17</v>
      </c>
      <c r="C160" s="11" t="s">
        <v>18</v>
      </c>
      <c r="D160" s="12">
        <v>502259.1</v>
      </c>
      <c r="E160" s="12">
        <v>179703.1</v>
      </c>
      <c r="F160" s="12">
        <v>179700.2</v>
      </c>
      <c r="G160" s="46">
        <f t="shared" si="2"/>
        <v>99.998386227060081</v>
      </c>
      <c r="H160" s="13"/>
    </row>
    <row r="161" spans="1:8">
      <c r="A161" s="9">
        <v>0</v>
      </c>
      <c r="B161" s="10" t="s">
        <v>19</v>
      </c>
      <c r="C161" s="11" t="s">
        <v>20</v>
      </c>
      <c r="D161" s="12">
        <v>572600</v>
      </c>
      <c r="E161" s="12">
        <v>397215</v>
      </c>
      <c r="F161" s="12">
        <v>378984.26</v>
      </c>
      <c r="G161" s="46">
        <f t="shared" si="2"/>
        <v>95.410359628916325</v>
      </c>
      <c r="H161" s="13"/>
    </row>
    <row r="162" spans="1:8" ht="31.2">
      <c r="A162" s="9">
        <v>0</v>
      </c>
      <c r="B162" s="10" t="s">
        <v>23</v>
      </c>
      <c r="C162" s="11" t="s">
        <v>24</v>
      </c>
      <c r="D162" s="12">
        <v>75700</v>
      </c>
      <c r="E162" s="12">
        <v>27800</v>
      </c>
      <c r="F162" s="12">
        <v>27172</v>
      </c>
      <c r="G162" s="46">
        <f t="shared" si="2"/>
        <v>97.741007194244602</v>
      </c>
      <c r="H162" s="13"/>
    </row>
    <row r="163" spans="1:8" ht="46.8">
      <c r="A163" s="9">
        <v>0</v>
      </c>
      <c r="B163" s="10" t="s">
        <v>25</v>
      </c>
      <c r="C163" s="11" t="s">
        <v>26</v>
      </c>
      <c r="D163" s="12">
        <v>10200</v>
      </c>
      <c r="E163" s="12">
        <v>10200</v>
      </c>
      <c r="F163" s="12">
        <v>5450</v>
      </c>
      <c r="G163" s="46">
        <f t="shared" si="2"/>
        <v>53.431372549019606</v>
      </c>
      <c r="H163" s="13"/>
    </row>
    <row r="164" spans="1:8">
      <c r="A164" s="9">
        <v>0</v>
      </c>
      <c r="B164" s="10" t="s">
        <v>33</v>
      </c>
      <c r="C164" s="11" t="s">
        <v>34</v>
      </c>
      <c r="D164" s="12">
        <v>989000</v>
      </c>
      <c r="E164" s="12">
        <v>604400</v>
      </c>
      <c r="F164" s="12">
        <v>604400</v>
      </c>
      <c r="G164" s="46">
        <f t="shared" si="2"/>
        <v>100</v>
      </c>
      <c r="H164" s="13"/>
    </row>
    <row r="165" spans="1:8" ht="31.2">
      <c r="A165" s="9">
        <v>1</v>
      </c>
      <c r="B165" s="10" t="s">
        <v>99</v>
      </c>
      <c r="C165" s="11" t="s">
        <v>100</v>
      </c>
      <c r="D165" s="12">
        <v>16500</v>
      </c>
      <c r="E165" s="12">
        <v>14000</v>
      </c>
      <c r="F165" s="12">
        <v>5150</v>
      </c>
      <c r="G165" s="47">
        <f t="shared" si="2"/>
        <v>36.785714285714292</v>
      </c>
      <c r="H165" s="13"/>
    </row>
    <row r="166" spans="1:8">
      <c r="A166" s="9">
        <v>0</v>
      </c>
      <c r="B166" s="10" t="s">
        <v>13</v>
      </c>
      <c r="C166" s="11" t="s">
        <v>14</v>
      </c>
      <c r="D166" s="12">
        <v>16500</v>
      </c>
      <c r="E166" s="12">
        <v>14000</v>
      </c>
      <c r="F166" s="12">
        <v>5150</v>
      </c>
      <c r="G166" s="46">
        <f t="shared" si="2"/>
        <v>36.785714285714292</v>
      </c>
      <c r="H166" s="13"/>
    </row>
    <row r="167" spans="1:8" ht="31.2">
      <c r="A167" s="9">
        <v>1</v>
      </c>
      <c r="B167" s="10" t="s">
        <v>101</v>
      </c>
      <c r="C167" s="11" t="s">
        <v>102</v>
      </c>
      <c r="D167" s="12">
        <v>21453971.73</v>
      </c>
      <c r="E167" s="12">
        <v>15556842.73</v>
      </c>
      <c r="F167" s="12">
        <v>14871460.100000001</v>
      </c>
      <c r="G167" s="47">
        <f t="shared" si="2"/>
        <v>95.594333362525433</v>
      </c>
      <c r="H167" s="13"/>
    </row>
    <row r="168" spans="1:8">
      <c r="A168" s="9">
        <v>0</v>
      </c>
      <c r="B168" s="10" t="s">
        <v>5</v>
      </c>
      <c r="C168" s="11" t="s">
        <v>6</v>
      </c>
      <c r="D168" s="12">
        <v>12682200</v>
      </c>
      <c r="E168" s="12">
        <v>9787360</v>
      </c>
      <c r="F168" s="12">
        <v>9787326.9499999993</v>
      </c>
      <c r="G168" s="46">
        <f t="shared" si="2"/>
        <v>99.999662319563186</v>
      </c>
      <c r="H168" s="13"/>
    </row>
    <row r="169" spans="1:8">
      <c r="A169" s="9">
        <v>0</v>
      </c>
      <c r="B169" s="10" t="s">
        <v>7</v>
      </c>
      <c r="C169" s="11" t="s">
        <v>8</v>
      </c>
      <c r="D169" s="12">
        <v>2787800</v>
      </c>
      <c r="E169" s="12">
        <v>2087200</v>
      </c>
      <c r="F169" s="12">
        <v>2087136.62</v>
      </c>
      <c r="G169" s="46">
        <f t="shared" si="2"/>
        <v>99.996963395937144</v>
      </c>
      <c r="H169" s="13"/>
    </row>
    <row r="170" spans="1:8">
      <c r="A170" s="9">
        <v>0</v>
      </c>
      <c r="B170" s="10" t="s">
        <v>9</v>
      </c>
      <c r="C170" s="11" t="s">
        <v>10</v>
      </c>
      <c r="D170" s="12">
        <v>712400</v>
      </c>
      <c r="E170" s="12">
        <v>391845</v>
      </c>
      <c r="F170" s="12">
        <v>277277.88</v>
      </c>
      <c r="G170" s="46">
        <f t="shared" si="2"/>
        <v>70.762132986257313</v>
      </c>
      <c r="H170" s="13"/>
    </row>
    <row r="171" spans="1:8">
      <c r="A171" s="9">
        <v>0</v>
      </c>
      <c r="B171" s="10" t="s">
        <v>11</v>
      </c>
      <c r="C171" s="11" t="s">
        <v>12</v>
      </c>
      <c r="D171" s="12">
        <v>2900700</v>
      </c>
      <c r="E171" s="12">
        <v>2117465</v>
      </c>
      <c r="F171" s="12">
        <v>1989396.15</v>
      </c>
      <c r="G171" s="46">
        <f t="shared" si="2"/>
        <v>93.951784327013669</v>
      </c>
      <c r="H171" s="13"/>
    </row>
    <row r="172" spans="1:8">
      <c r="A172" s="9">
        <v>0</v>
      </c>
      <c r="B172" s="10" t="s">
        <v>13</v>
      </c>
      <c r="C172" s="11" t="s">
        <v>14</v>
      </c>
      <c r="D172" s="12">
        <v>42000</v>
      </c>
      <c r="E172" s="12">
        <v>22700</v>
      </c>
      <c r="F172" s="12">
        <v>18600</v>
      </c>
      <c r="G172" s="46">
        <f t="shared" si="2"/>
        <v>81.93832599118943</v>
      </c>
      <c r="H172" s="13"/>
    </row>
    <row r="173" spans="1:8">
      <c r="A173" s="9">
        <v>0</v>
      </c>
      <c r="B173" s="10" t="s">
        <v>15</v>
      </c>
      <c r="C173" s="11" t="s">
        <v>16</v>
      </c>
      <c r="D173" s="12">
        <v>603800</v>
      </c>
      <c r="E173" s="12">
        <v>123350</v>
      </c>
      <c r="F173" s="12">
        <v>88305.51</v>
      </c>
      <c r="G173" s="46">
        <f t="shared" si="2"/>
        <v>71.589387920551275</v>
      </c>
      <c r="H173" s="13"/>
    </row>
    <row r="174" spans="1:8">
      <c r="A174" s="9">
        <v>0</v>
      </c>
      <c r="B174" s="10" t="s">
        <v>17</v>
      </c>
      <c r="C174" s="11" t="s">
        <v>18</v>
      </c>
      <c r="D174" s="12">
        <v>82871.73</v>
      </c>
      <c r="E174" s="12">
        <v>37310.729999999996</v>
      </c>
      <c r="F174" s="12">
        <v>17754.900000000001</v>
      </c>
      <c r="G174" s="46">
        <f t="shared" si="2"/>
        <v>47.58657898143511</v>
      </c>
      <c r="H174" s="13"/>
    </row>
    <row r="175" spans="1:8">
      <c r="A175" s="9">
        <v>0</v>
      </c>
      <c r="B175" s="10" t="s">
        <v>19</v>
      </c>
      <c r="C175" s="11" t="s">
        <v>20</v>
      </c>
      <c r="D175" s="12">
        <v>1367000</v>
      </c>
      <c r="E175" s="12">
        <v>854012</v>
      </c>
      <c r="F175" s="12">
        <v>555974.76</v>
      </c>
      <c r="G175" s="46">
        <f t="shared" si="2"/>
        <v>65.101516137946533</v>
      </c>
      <c r="H175" s="13"/>
    </row>
    <row r="176" spans="1:8" ht="31.2">
      <c r="A176" s="9">
        <v>0</v>
      </c>
      <c r="B176" s="10" t="s">
        <v>23</v>
      </c>
      <c r="C176" s="11" t="s">
        <v>24</v>
      </c>
      <c r="D176" s="12">
        <v>129200</v>
      </c>
      <c r="E176" s="12">
        <v>39100</v>
      </c>
      <c r="F176" s="12">
        <v>37737.33</v>
      </c>
      <c r="G176" s="46">
        <f t="shared" si="2"/>
        <v>96.514910485933513</v>
      </c>
      <c r="H176" s="13"/>
    </row>
    <row r="177" spans="1:8" ht="46.8">
      <c r="A177" s="9">
        <v>0</v>
      </c>
      <c r="B177" s="10" t="s">
        <v>25</v>
      </c>
      <c r="C177" s="11" t="s">
        <v>26</v>
      </c>
      <c r="D177" s="12">
        <v>91000</v>
      </c>
      <c r="E177" s="12">
        <v>41500</v>
      </c>
      <c r="F177" s="12">
        <v>11950</v>
      </c>
      <c r="G177" s="46">
        <f t="shared" si="2"/>
        <v>28.795180722891565</v>
      </c>
      <c r="H177" s="13"/>
    </row>
    <row r="178" spans="1:8">
      <c r="A178" s="9">
        <v>0</v>
      </c>
      <c r="B178" s="10" t="s">
        <v>27</v>
      </c>
      <c r="C178" s="11" t="s">
        <v>28</v>
      </c>
      <c r="D178" s="12">
        <v>55000</v>
      </c>
      <c r="E178" s="12">
        <v>55000</v>
      </c>
      <c r="F178" s="12">
        <v>0</v>
      </c>
      <c r="G178" s="46">
        <f t="shared" si="2"/>
        <v>0</v>
      </c>
      <c r="H178" s="13"/>
    </row>
    <row r="179" spans="1:8" ht="31.2">
      <c r="A179" s="9">
        <v>1</v>
      </c>
      <c r="B179" s="10" t="s">
        <v>103</v>
      </c>
      <c r="C179" s="11" t="s">
        <v>104</v>
      </c>
      <c r="D179" s="12">
        <v>741202.88</v>
      </c>
      <c r="E179" s="12">
        <v>384865.88</v>
      </c>
      <c r="F179" s="12">
        <v>336289.88999999996</v>
      </c>
      <c r="G179" s="47">
        <f t="shared" si="2"/>
        <v>87.378462855683637</v>
      </c>
      <c r="H179" s="13"/>
    </row>
    <row r="180" spans="1:8">
      <c r="A180" s="9">
        <v>0</v>
      </c>
      <c r="B180" s="10" t="s">
        <v>5</v>
      </c>
      <c r="C180" s="11" t="s">
        <v>6</v>
      </c>
      <c r="D180" s="12">
        <v>185895</v>
      </c>
      <c r="E180" s="12">
        <v>99605</v>
      </c>
      <c r="F180" s="12">
        <v>95670.31</v>
      </c>
      <c r="G180" s="46">
        <f t="shared" si="2"/>
        <v>96.049706340043173</v>
      </c>
      <c r="H180" s="13"/>
    </row>
    <row r="181" spans="1:8">
      <c r="A181" s="9">
        <v>0</v>
      </c>
      <c r="B181" s="10" t="s">
        <v>7</v>
      </c>
      <c r="C181" s="11" t="s">
        <v>8</v>
      </c>
      <c r="D181" s="12">
        <v>41305</v>
      </c>
      <c r="E181" s="12">
        <v>26855</v>
      </c>
      <c r="F181" s="12">
        <v>26817.06</v>
      </c>
      <c r="G181" s="46">
        <f t="shared" si="2"/>
        <v>99.858722770433815</v>
      </c>
      <c r="H181" s="13"/>
    </row>
    <row r="182" spans="1:8">
      <c r="A182" s="9">
        <v>0</v>
      </c>
      <c r="B182" s="10" t="s">
        <v>9</v>
      </c>
      <c r="C182" s="11" t="s">
        <v>10</v>
      </c>
      <c r="D182" s="12">
        <v>81700</v>
      </c>
      <c r="E182" s="12">
        <v>45715</v>
      </c>
      <c r="F182" s="12">
        <v>12246.3</v>
      </c>
      <c r="G182" s="46">
        <f t="shared" si="2"/>
        <v>26.788362681833096</v>
      </c>
      <c r="H182" s="13"/>
    </row>
    <row r="183" spans="1:8">
      <c r="A183" s="9">
        <v>0</v>
      </c>
      <c r="B183" s="10" t="s">
        <v>11</v>
      </c>
      <c r="C183" s="11" t="s">
        <v>12</v>
      </c>
      <c r="D183" s="12">
        <v>91900</v>
      </c>
      <c r="E183" s="12">
        <v>42050</v>
      </c>
      <c r="F183" s="12">
        <v>38681.43</v>
      </c>
      <c r="G183" s="46">
        <f t="shared" si="2"/>
        <v>91.989131985731277</v>
      </c>
      <c r="H183" s="13"/>
    </row>
    <row r="184" spans="1:8">
      <c r="A184" s="9">
        <v>0</v>
      </c>
      <c r="B184" s="10" t="s">
        <v>13</v>
      </c>
      <c r="C184" s="11" t="s">
        <v>14</v>
      </c>
      <c r="D184" s="12">
        <v>20000</v>
      </c>
      <c r="E184" s="12">
        <v>0</v>
      </c>
      <c r="F184" s="12">
        <v>0</v>
      </c>
      <c r="G184" s="46">
        <f t="shared" si="2"/>
        <v>0</v>
      </c>
      <c r="H184" s="13"/>
    </row>
    <row r="185" spans="1:8">
      <c r="A185" s="9">
        <v>0</v>
      </c>
      <c r="B185" s="10" t="s">
        <v>15</v>
      </c>
      <c r="C185" s="11" t="s">
        <v>16</v>
      </c>
      <c r="D185" s="12">
        <v>118600</v>
      </c>
      <c r="E185" s="12">
        <v>60477</v>
      </c>
      <c r="F185" s="12">
        <v>60474.25</v>
      </c>
      <c r="G185" s="46">
        <f t="shared" si="2"/>
        <v>99.995452816773323</v>
      </c>
      <c r="H185" s="13"/>
    </row>
    <row r="186" spans="1:8">
      <c r="A186" s="9">
        <v>0</v>
      </c>
      <c r="B186" s="10" t="s">
        <v>17</v>
      </c>
      <c r="C186" s="11" t="s">
        <v>18</v>
      </c>
      <c r="D186" s="12">
        <v>5302.88</v>
      </c>
      <c r="E186" s="12">
        <v>2893.88</v>
      </c>
      <c r="F186" s="12">
        <v>2563.41</v>
      </c>
      <c r="G186" s="46">
        <f t="shared" si="2"/>
        <v>88.58038342985887</v>
      </c>
      <c r="H186" s="13"/>
    </row>
    <row r="187" spans="1:8">
      <c r="A187" s="9">
        <v>0</v>
      </c>
      <c r="B187" s="10" t="s">
        <v>19</v>
      </c>
      <c r="C187" s="11" t="s">
        <v>20</v>
      </c>
      <c r="D187" s="12">
        <v>71700</v>
      </c>
      <c r="E187" s="12">
        <v>48170</v>
      </c>
      <c r="F187" s="12">
        <v>48161.33</v>
      </c>
      <c r="G187" s="46">
        <f t="shared" si="2"/>
        <v>99.982001245588549</v>
      </c>
      <c r="H187" s="13"/>
    </row>
    <row r="188" spans="1:8" ht="31.2">
      <c r="A188" s="9">
        <v>0</v>
      </c>
      <c r="B188" s="10" t="s">
        <v>23</v>
      </c>
      <c r="C188" s="11" t="s">
        <v>24</v>
      </c>
      <c r="D188" s="12">
        <v>8000</v>
      </c>
      <c r="E188" s="12">
        <v>4400</v>
      </c>
      <c r="F188" s="12">
        <v>4075.8</v>
      </c>
      <c r="G188" s="46">
        <f t="shared" si="2"/>
        <v>92.631818181818176</v>
      </c>
      <c r="H188" s="13"/>
    </row>
    <row r="189" spans="1:8" ht="46.8">
      <c r="A189" s="9">
        <v>0</v>
      </c>
      <c r="B189" s="10" t="s">
        <v>25</v>
      </c>
      <c r="C189" s="11" t="s">
        <v>26</v>
      </c>
      <c r="D189" s="12">
        <v>2800</v>
      </c>
      <c r="E189" s="12">
        <v>2800</v>
      </c>
      <c r="F189" s="12">
        <v>0</v>
      </c>
      <c r="G189" s="46">
        <f t="shared" si="2"/>
        <v>0</v>
      </c>
      <c r="H189" s="13"/>
    </row>
    <row r="190" spans="1:8">
      <c r="A190" s="9">
        <v>0</v>
      </c>
      <c r="B190" s="10" t="s">
        <v>33</v>
      </c>
      <c r="C190" s="11" t="s">
        <v>34</v>
      </c>
      <c r="D190" s="12">
        <v>114000</v>
      </c>
      <c r="E190" s="12">
        <v>51900</v>
      </c>
      <c r="F190" s="12">
        <v>47600</v>
      </c>
      <c r="G190" s="46">
        <f t="shared" si="2"/>
        <v>91.714836223506751</v>
      </c>
      <c r="H190" s="13"/>
    </row>
    <row r="191" spans="1:8" ht="31.2">
      <c r="A191" s="9">
        <v>1</v>
      </c>
      <c r="B191" s="10" t="s">
        <v>105</v>
      </c>
      <c r="C191" s="11" t="s">
        <v>106</v>
      </c>
      <c r="D191" s="12">
        <v>1234759</v>
      </c>
      <c r="E191" s="12">
        <v>1170058</v>
      </c>
      <c r="F191" s="12">
        <v>994062.28</v>
      </c>
      <c r="G191" s="47">
        <f t="shared" si="2"/>
        <v>84.95837642236539</v>
      </c>
      <c r="H191" s="13"/>
    </row>
    <row r="192" spans="1:8">
      <c r="A192" s="9">
        <v>0</v>
      </c>
      <c r="B192" s="10" t="s">
        <v>5</v>
      </c>
      <c r="C192" s="11" t="s">
        <v>6</v>
      </c>
      <c r="D192" s="12">
        <v>1012070</v>
      </c>
      <c r="E192" s="12">
        <v>959040</v>
      </c>
      <c r="F192" s="12">
        <v>813812.14</v>
      </c>
      <c r="G192" s="46">
        <f t="shared" si="2"/>
        <v>84.856954871538207</v>
      </c>
      <c r="H192" s="13"/>
    </row>
    <row r="193" spans="1:8">
      <c r="A193" s="9">
        <v>0</v>
      </c>
      <c r="B193" s="10" t="s">
        <v>7</v>
      </c>
      <c r="C193" s="11" t="s">
        <v>8</v>
      </c>
      <c r="D193" s="12">
        <v>222689</v>
      </c>
      <c r="E193" s="12">
        <v>211018</v>
      </c>
      <c r="F193" s="12">
        <v>180250.14</v>
      </c>
      <c r="G193" s="46">
        <f t="shared" si="2"/>
        <v>85.419319678889963</v>
      </c>
      <c r="H193" s="13"/>
    </row>
    <row r="194" spans="1:8" ht="31.2">
      <c r="A194" s="9">
        <v>1</v>
      </c>
      <c r="B194" s="10" t="s">
        <v>107</v>
      </c>
      <c r="C194" s="11" t="s">
        <v>108</v>
      </c>
      <c r="D194" s="12">
        <v>4598469.4800000004</v>
      </c>
      <c r="E194" s="12">
        <v>2799945.48</v>
      </c>
      <c r="F194" s="12">
        <v>2769943.9699999997</v>
      </c>
      <c r="G194" s="47">
        <f t="shared" si="2"/>
        <v>98.928496636298775</v>
      </c>
      <c r="H194" s="13"/>
    </row>
    <row r="195" spans="1:8">
      <c r="A195" s="9">
        <v>0</v>
      </c>
      <c r="B195" s="10" t="s">
        <v>5</v>
      </c>
      <c r="C195" s="11" t="s">
        <v>6</v>
      </c>
      <c r="D195" s="12">
        <v>3425400</v>
      </c>
      <c r="E195" s="12">
        <v>2120225</v>
      </c>
      <c r="F195" s="12">
        <v>2120201.5499999998</v>
      </c>
      <c r="G195" s="46">
        <f t="shared" si="2"/>
        <v>99.998893985308158</v>
      </c>
      <c r="H195" s="13"/>
    </row>
    <row r="196" spans="1:8">
      <c r="A196" s="9">
        <v>0</v>
      </c>
      <c r="B196" s="10" t="s">
        <v>7</v>
      </c>
      <c r="C196" s="11" t="s">
        <v>8</v>
      </c>
      <c r="D196" s="12">
        <v>753700</v>
      </c>
      <c r="E196" s="12">
        <v>485370</v>
      </c>
      <c r="F196" s="12">
        <v>485333.06</v>
      </c>
      <c r="G196" s="46">
        <f t="shared" si="2"/>
        <v>99.992389311247081</v>
      </c>
      <c r="H196" s="13"/>
    </row>
    <row r="197" spans="1:8">
      <c r="A197" s="9">
        <v>0</v>
      </c>
      <c r="B197" s="10" t="s">
        <v>9</v>
      </c>
      <c r="C197" s="11" t="s">
        <v>10</v>
      </c>
      <c r="D197" s="12">
        <v>41588</v>
      </c>
      <c r="E197" s="12">
        <v>13401</v>
      </c>
      <c r="F197" s="12">
        <v>3160.2</v>
      </c>
      <c r="G197" s="46">
        <f t="shared" si="2"/>
        <v>23.58182225207074</v>
      </c>
      <c r="H197" s="13"/>
    </row>
    <row r="198" spans="1:8">
      <c r="A198" s="9">
        <v>0</v>
      </c>
      <c r="B198" s="10" t="s">
        <v>11</v>
      </c>
      <c r="C198" s="11" t="s">
        <v>12</v>
      </c>
      <c r="D198" s="12">
        <v>108512</v>
      </c>
      <c r="E198" s="12">
        <v>25997</v>
      </c>
      <c r="F198" s="12">
        <v>14445.63</v>
      </c>
      <c r="G198" s="46">
        <f t="shared" ref="G198:G261" si="3">IF(E198=0,0,(F198/E198)*100)</f>
        <v>55.566526906950799</v>
      </c>
      <c r="H198" s="13"/>
    </row>
    <row r="199" spans="1:8">
      <c r="A199" s="9">
        <v>0</v>
      </c>
      <c r="B199" s="10" t="s">
        <v>13</v>
      </c>
      <c r="C199" s="11" t="s">
        <v>14</v>
      </c>
      <c r="D199" s="12">
        <v>5500</v>
      </c>
      <c r="E199" s="12">
        <v>2280</v>
      </c>
      <c r="F199" s="12">
        <v>2280</v>
      </c>
      <c r="G199" s="46">
        <f t="shared" si="3"/>
        <v>100</v>
      </c>
      <c r="H199" s="13"/>
    </row>
    <row r="200" spans="1:8">
      <c r="A200" s="9">
        <v>0</v>
      </c>
      <c r="B200" s="10" t="s">
        <v>15</v>
      </c>
      <c r="C200" s="11" t="s">
        <v>16</v>
      </c>
      <c r="D200" s="12">
        <v>19500</v>
      </c>
      <c r="E200" s="12">
        <v>9400</v>
      </c>
      <c r="F200" s="12">
        <v>5221.67</v>
      </c>
      <c r="G200" s="46">
        <f t="shared" si="3"/>
        <v>55.549680851063833</v>
      </c>
      <c r="H200" s="13"/>
    </row>
    <row r="201" spans="1:8">
      <c r="A201" s="9">
        <v>0</v>
      </c>
      <c r="B201" s="10" t="s">
        <v>17</v>
      </c>
      <c r="C201" s="11" t="s">
        <v>18</v>
      </c>
      <c r="D201" s="12">
        <v>6069.48</v>
      </c>
      <c r="E201" s="12">
        <v>4522.4799999999996</v>
      </c>
      <c r="F201" s="12">
        <v>2981.28</v>
      </c>
      <c r="G201" s="46">
        <f t="shared" si="3"/>
        <v>65.921352886027151</v>
      </c>
      <c r="H201" s="13"/>
    </row>
    <row r="202" spans="1:8">
      <c r="A202" s="9">
        <v>0</v>
      </c>
      <c r="B202" s="10" t="s">
        <v>19</v>
      </c>
      <c r="C202" s="11" t="s">
        <v>20</v>
      </c>
      <c r="D202" s="12">
        <v>18900</v>
      </c>
      <c r="E202" s="12">
        <v>10500</v>
      </c>
      <c r="F202" s="12">
        <v>8169.56</v>
      </c>
      <c r="G202" s="46">
        <f t="shared" si="3"/>
        <v>77.805333333333337</v>
      </c>
      <c r="H202" s="13"/>
    </row>
    <row r="203" spans="1:8" ht="31.2">
      <c r="A203" s="9">
        <v>0</v>
      </c>
      <c r="B203" s="10" t="s">
        <v>23</v>
      </c>
      <c r="C203" s="11" t="s">
        <v>24</v>
      </c>
      <c r="D203" s="12">
        <v>1800</v>
      </c>
      <c r="E203" s="12">
        <v>1050</v>
      </c>
      <c r="F203" s="12">
        <v>951.02</v>
      </c>
      <c r="G203" s="46">
        <f t="shared" si="3"/>
        <v>90.573333333333323</v>
      </c>
      <c r="H203" s="13"/>
    </row>
    <row r="204" spans="1:8" ht="46.8">
      <c r="A204" s="9">
        <v>0</v>
      </c>
      <c r="B204" s="10" t="s">
        <v>25</v>
      </c>
      <c r="C204" s="11" t="s">
        <v>26</v>
      </c>
      <c r="D204" s="12">
        <v>5500</v>
      </c>
      <c r="E204" s="12">
        <v>0</v>
      </c>
      <c r="F204" s="12">
        <v>0</v>
      </c>
      <c r="G204" s="46">
        <f t="shared" si="3"/>
        <v>0</v>
      </c>
      <c r="H204" s="13"/>
    </row>
    <row r="205" spans="1:8">
      <c r="A205" s="9">
        <v>0</v>
      </c>
      <c r="B205" s="10" t="s">
        <v>33</v>
      </c>
      <c r="C205" s="11" t="s">
        <v>34</v>
      </c>
      <c r="D205" s="12">
        <v>212000</v>
      </c>
      <c r="E205" s="12">
        <v>127200</v>
      </c>
      <c r="F205" s="12">
        <v>127200</v>
      </c>
      <c r="G205" s="46">
        <f t="shared" si="3"/>
        <v>100</v>
      </c>
      <c r="H205" s="13"/>
    </row>
    <row r="206" spans="1:8" ht="93.6">
      <c r="A206" s="9">
        <v>1</v>
      </c>
      <c r="B206" s="10" t="s">
        <v>109</v>
      </c>
      <c r="C206" s="11" t="s">
        <v>110</v>
      </c>
      <c r="D206" s="12">
        <v>327700</v>
      </c>
      <c r="E206" s="12">
        <v>327700</v>
      </c>
      <c r="F206" s="12">
        <v>327700</v>
      </c>
      <c r="G206" s="47">
        <f t="shared" si="3"/>
        <v>100</v>
      </c>
      <c r="H206" s="13"/>
    </row>
    <row r="207" spans="1:8">
      <c r="A207" s="9">
        <v>0</v>
      </c>
      <c r="B207" s="10" t="s">
        <v>5</v>
      </c>
      <c r="C207" s="11" t="s">
        <v>6</v>
      </c>
      <c r="D207" s="12">
        <v>268600</v>
      </c>
      <c r="E207" s="12">
        <v>268600</v>
      </c>
      <c r="F207" s="12">
        <v>268600</v>
      </c>
      <c r="G207" s="46">
        <f t="shared" si="3"/>
        <v>100</v>
      </c>
      <c r="H207" s="13"/>
    </row>
    <row r="208" spans="1:8">
      <c r="A208" s="9">
        <v>0</v>
      </c>
      <c r="B208" s="10" t="s">
        <v>7</v>
      </c>
      <c r="C208" s="11" t="s">
        <v>8</v>
      </c>
      <c r="D208" s="12">
        <v>59100</v>
      </c>
      <c r="E208" s="12">
        <v>59100</v>
      </c>
      <c r="F208" s="12">
        <v>59100</v>
      </c>
      <c r="G208" s="46">
        <f t="shared" si="3"/>
        <v>100</v>
      </c>
      <c r="H208" s="13"/>
    </row>
    <row r="209" spans="1:8" ht="62.4">
      <c r="A209" s="9">
        <v>1</v>
      </c>
      <c r="B209" s="10" t="s">
        <v>111</v>
      </c>
      <c r="C209" s="11" t="s">
        <v>112</v>
      </c>
      <c r="D209" s="12">
        <v>15857800</v>
      </c>
      <c r="E209" s="12">
        <v>15857800</v>
      </c>
      <c r="F209" s="12">
        <v>14017259.58</v>
      </c>
      <c r="G209" s="47">
        <f t="shared" si="3"/>
        <v>88.393469333703294</v>
      </c>
      <c r="H209" s="13"/>
    </row>
    <row r="210" spans="1:8">
      <c r="A210" s="9">
        <v>0</v>
      </c>
      <c r="B210" s="10" t="s">
        <v>5</v>
      </c>
      <c r="C210" s="11" t="s">
        <v>6</v>
      </c>
      <c r="D210" s="12">
        <v>12998300</v>
      </c>
      <c r="E210" s="12">
        <v>12998300</v>
      </c>
      <c r="F210" s="12">
        <v>11539772.92</v>
      </c>
      <c r="G210" s="46">
        <f t="shared" si="3"/>
        <v>88.779093573775043</v>
      </c>
      <c r="H210" s="13"/>
    </row>
    <row r="211" spans="1:8">
      <c r="A211" s="9">
        <v>0</v>
      </c>
      <c r="B211" s="10" t="s">
        <v>7</v>
      </c>
      <c r="C211" s="11" t="s">
        <v>8</v>
      </c>
      <c r="D211" s="12">
        <v>2859500</v>
      </c>
      <c r="E211" s="12">
        <v>2859500</v>
      </c>
      <c r="F211" s="12">
        <v>2477486.66</v>
      </c>
      <c r="G211" s="46">
        <f t="shared" si="3"/>
        <v>86.640554642420014</v>
      </c>
      <c r="H211" s="13"/>
    </row>
    <row r="212" spans="1:8" ht="46.8">
      <c r="A212" s="9">
        <v>1</v>
      </c>
      <c r="B212" s="10" t="s">
        <v>113</v>
      </c>
      <c r="C212" s="11" t="s">
        <v>114</v>
      </c>
      <c r="D212" s="12">
        <v>29075900</v>
      </c>
      <c r="E212" s="12">
        <v>29075900</v>
      </c>
      <c r="F212" s="12">
        <v>17252142.780000001</v>
      </c>
      <c r="G212" s="47">
        <f t="shared" si="3"/>
        <v>59.334853882424966</v>
      </c>
      <c r="H212" s="13"/>
    </row>
    <row r="213" spans="1:8">
      <c r="A213" s="9">
        <v>0</v>
      </c>
      <c r="B213" s="10" t="s">
        <v>85</v>
      </c>
      <c r="C213" s="11" t="s">
        <v>86</v>
      </c>
      <c r="D213" s="12">
        <v>29075900</v>
      </c>
      <c r="E213" s="12">
        <v>29075900</v>
      </c>
      <c r="F213" s="12">
        <v>17252142.780000001</v>
      </c>
      <c r="G213" s="46">
        <f t="shared" si="3"/>
        <v>59.334853882424966</v>
      </c>
      <c r="H213" s="13"/>
    </row>
    <row r="214" spans="1:8" ht="78">
      <c r="A214" s="9">
        <v>1</v>
      </c>
      <c r="B214" s="10" t="s">
        <v>115</v>
      </c>
      <c r="C214" s="11" t="s">
        <v>116</v>
      </c>
      <c r="D214" s="12">
        <v>3140700</v>
      </c>
      <c r="E214" s="12">
        <v>2588585</v>
      </c>
      <c r="F214" s="12">
        <v>2415872.6800000002</v>
      </c>
      <c r="G214" s="47">
        <f t="shared" si="3"/>
        <v>93.327925488249377</v>
      </c>
      <c r="H214" s="13"/>
    </row>
    <row r="215" spans="1:8">
      <c r="A215" s="9">
        <v>0</v>
      </c>
      <c r="B215" s="10" t="s">
        <v>9</v>
      </c>
      <c r="C215" s="11" t="s">
        <v>10</v>
      </c>
      <c r="D215" s="12">
        <v>40120</v>
      </c>
      <c r="E215" s="12">
        <v>40120</v>
      </c>
      <c r="F215" s="12">
        <v>0</v>
      </c>
      <c r="G215" s="46">
        <f t="shared" si="3"/>
        <v>0</v>
      </c>
      <c r="H215" s="13"/>
    </row>
    <row r="216" spans="1:8">
      <c r="A216" s="9">
        <v>0</v>
      </c>
      <c r="B216" s="10" t="s">
        <v>85</v>
      </c>
      <c r="C216" s="11" t="s">
        <v>86</v>
      </c>
      <c r="D216" s="12">
        <v>3000000</v>
      </c>
      <c r="E216" s="12">
        <v>2447885</v>
      </c>
      <c r="F216" s="12">
        <v>2415872.6800000002</v>
      </c>
      <c r="G216" s="46">
        <f t="shared" si="3"/>
        <v>98.692245755008926</v>
      </c>
      <c r="H216" s="13"/>
    </row>
    <row r="217" spans="1:8">
      <c r="A217" s="9">
        <v>0</v>
      </c>
      <c r="B217" s="10" t="s">
        <v>11</v>
      </c>
      <c r="C217" s="11" t="s">
        <v>12</v>
      </c>
      <c r="D217" s="12">
        <v>100580</v>
      </c>
      <c r="E217" s="12">
        <v>100580</v>
      </c>
      <c r="F217" s="12">
        <v>0</v>
      </c>
      <c r="G217" s="46">
        <f t="shared" si="3"/>
        <v>0</v>
      </c>
      <c r="H217" s="13"/>
    </row>
    <row r="218" spans="1:8" ht="31.2">
      <c r="A218" s="9">
        <v>1</v>
      </c>
      <c r="B218" s="10" t="s">
        <v>117</v>
      </c>
      <c r="C218" s="11" t="s">
        <v>48</v>
      </c>
      <c r="D218" s="12">
        <v>723100</v>
      </c>
      <c r="E218" s="12">
        <v>187980</v>
      </c>
      <c r="F218" s="12">
        <v>179607.87</v>
      </c>
      <c r="G218" s="47">
        <f t="shared" si="3"/>
        <v>95.546265560165978</v>
      </c>
      <c r="H218" s="13"/>
    </row>
    <row r="219" spans="1:8">
      <c r="A219" s="9">
        <v>0</v>
      </c>
      <c r="B219" s="10" t="s">
        <v>11</v>
      </c>
      <c r="C219" s="11" t="s">
        <v>12</v>
      </c>
      <c r="D219" s="12">
        <v>200</v>
      </c>
      <c r="E219" s="12">
        <v>200</v>
      </c>
      <c r="F219" s="12">
        <v>27.87</v>
      </c>
      <c r="G219" s="46">
        <f t="shared" si="3"/>
        <v>13.935</v>
      </c>
      <c r="H219" s="13"/>
    </row>
    <row r="220" spans="1:8">
      <c r="A220" s="9">
        <v>0</v>
      </c>
      <c r="B220" s="10" t="s">
        <v>33</v>
      </c>
      <c r="C220" s="11" t="s">
        <v>34</v>
      </c>
      <c r="D220" s="12">
        <v>722900</v>
      </c>
      <c r="E220" s="12">
        <v>187780</v>
      </c>
      <c r="F220" s="12">
        <v>179580</v>
      </c>
      <c r="G220" s="46">
        <f t="shared" si="3"/>
        <v>95.633187772925766</v>
      </c>
      <c r="H220" s="13"/>
    </row>
    <row r="221" spans="1:8" ht="46.8">
      <c r="A221" s="9">
        <v>1</v>
      </c>
      <c r="B221" s="10" t="s">
        <v>118</v>
      </c>
      <c r="C221" s="11" t="s">
        <v>119</v>
      </c>
      <c r="D221" s="12">
        <v>14711034.18</v>
      </c>
      <c r="E221" s="12">
        <v>7801350.1799999997</v>
      </c>
      <c r="F221" s="12">
        <v>6996346.8700000001</v>
      </c>
      <c r="G221" s="47">
        <f t="shared" si="3"/>
        <v>89.681230922517059</v>
      </c>
      <c r="H221" s="13"/>
    </row>
    <row r="222" spans="1:8">
      <c r="A222" s="9">
        <v>0</v>
      </c>
      <c r="B222" s="10" t="s">
        <v>5</v>
      </c>
      <c r="C222" s="11" t="s">
        <v>6</v>
      </c>
      <c r="D222" s="12">
        <v>9473000</v>
      </c>
      <c r="E222" s="12">
        <v>4855400</v>
      </c>
      <c r="F222" s="12">
        <v>4459437.62</v>
      </c>
      <c r="G222" s="46">
        <f t="shared" si="3"/>
        <v>91.84490711372905</v>
      </c>
      <c r="H222" s="13"/>
    </row>
    <row r="223" spans="1:8">
      <c r="A223" s="9">
        <v>0</v>
      </c>
      <c r="B223" s="10" t="s">
        <v>7</v>
      </c>
      <c r="C223" s="11" t="s">
        <v>8</v>
      </c>
      <c r="D223" s="12">
        <v>2084200</v>
      </c>
      <c r="E223" s="12">
        <v>1047950</v>
      </c>
      <c r="F223" s="12">
        <v>945938.17</v>
      </c>
      <c r="G223" s="46">
        <f t="shared" si="3"/>
        <v>90.26558232740112</v>
      </c>
      <c r="H223" s="13"/>
    </row>
    <row r="224" spans="1:8">
      <c r="A224" s="9">
        <v>0</v>
      </c>
      <c r="B224" s="10" t="s">
        <v>9</v>
      </c>
      <c r="C224" s="11" t="s">
        <v>10</v>
      </c>
      <c r="D224" s="12">
        <v>225146</v>
      </c>
      <c r="E224" s="12">
        <v>12346</v>
      </c>
      <c r="F224" s="12">
        <v>6539.88</v>
      </c>
      <c r="G224" s="46">
        <f t="shared" si="3"/>
        <v>52.971650737080836</v>
      </c>
      <c r="H224" s="13"/>
    </row>
    <row r="225" spans="1:8">
      <c r="A225" s="9">
        <v>0</v>
      </c>
      <c r="B225" s="10" t="s">
        <v>11</v>
      </c>
      <c r="C225" s="11" t="s">
        <v>12</v>
      </c>
      <c r="D225" s="12">
        <v>575108</v>
      </c>
      <c r="E225" s="12">
        <v>435933</v>
      </c>
      <c r="F225" s="12">
        <v>163238.07</v>
      </c>
      <c r="G225" s="46">
        <f t="shared" si="3"/>
        <v>37.445678579047694</v>
      </c>
      <c r="H225" s="13"/>
    </row>
    <row r="226" spans="1:8">
      <c r="A226" s="9">
        <v>0</v>
      </c>
      <c r="B226" s="10" t="s">
        <v>13</v>
      </c>
      <c r="C226" s="11" t="s">
        <v>14</v>
      </c>
      <c r="D226" s="12">
        <v>886746</v>
      </c>
      <c r="E226" s="12">
        <v>666526</v>
      </c>
      <c r="F226" s="12">
        <v>666483.15</v>
      </c>
      <c r="G226" s="46">
        <f t="shared" si="3"/>
        <v>99.993571143511289</v>
      </c>
      <c r="H226" s="13"/>
    </row>
    <row r="227" spans="1:8">
      <c r="A227" s="9">
        <v>0</v>
      </c>
      <c r="B227" s="10" t="s">
        <v>15</v>
      </c>
      <c r="C227" s="11" t="s">
        <v>16</v>
      </c>
      <c r="D227" s="12">
        <v>803400</v>
      </c>
      <c r="E227" s="12">
        <v>389575</v>
      </c>
      <c r="F227" s="12">
        <v>389570.8</v>
      </c>
      <c r="G227" s="46">
        <f t="shared" si="3"/>
        <v>99.998921902072766</v>
      </c>
      <c r="H227" s="13"/>
    </row>
    <row r="228" spans="1:8">
      <c r="A228" s="9">
        <v>0</v>
      </c>
      <c r="B228" s="10" t="s">
        <v>17</v>
      </c>
      <c r="C228" s="11" t="s">
        <v>18</v>
      </c>
      <c r="D228" s="12">
        <v>27134.18</v>
      </c>
      <c r="E228" s="12">
        <v>20660.18</v>
      </c>
      <c r="F228" s="12">
        <v>13241.23</v>
      </c>
      <c r="G228" s="46">
        <f t="shared" si="3"/>
        <v>64.090583915532193</v>
      </c>
      <c r="H228" s="13"/>
    </row>
    <row r="229" spans="1:8">
      <c r="A229" s="9">
        <v>0</v>
      </c>
      <c r="B229" s="10" t="s">
        <v>19</v>
      </c>
      <c r="C229" s="11" t="s">
        <v>20</v>
      </c>
      <c r="D229" s="12">
        <v>202400</v>
      </c>
      <c r="E229" s="12">
        <v>127715</v>
      </c>
      <c r="F229" s="12">
        <v>111562.85</v>
      </c>
      <c r="G229" s="46">
        <f t="shared" si="3"/>
        <v>87.352973417374628</v>
      </c>
      <c r="H229" s="13"/>
    </row>
    <row r="230" spans="1:8" ht="31.2">
      <c r="A230" s="9">
        <v>0</v>
      </c>
      <c r="B230" s="10" t="s">
        <v>23</v>
      </c>
      <c r="C230" s="11" t="s">
        <v>24</v>
      </c>
      <c r="D230" s="12">
        <v>15300</v>
      </c>
      <c r="E230" s="12">
        <v>5300</v>
      </c>
      <c r="F230" s="12">
        <v>4755.1000000000004</v>
      </c>
      <c r="G230" s="46">
        <f t="shared" si="3"/>
        <v>89.718867924528311</v>
      </c>
      <c r="H230" s="13"/>
    </row>
    <row r="231" spans="1:8" ht="46.8">
      <c r="A231" s="9">
        <v>0</v>
      </c>
      <c r="B231" s="10" t="s">
        <v>25</v>
      </c>
      <c r="C231" s="11" t="s">
        <v>26</v>
      </c>
      <c r="D231" s="12">
        <v>4600</v>
      </c>
      <c r="E231" s="12">
        <v>2180</v>
      </c>
      <c r="F231" s="12">
        <v>2180</v>
      </c>
      <c r="G231" s="46">
        <f t="shared" si="3"/>
        <v>100</v>
      </c>
      <c r="H231" s="13"/>
    </row>
    <row r="232" spans="1:8">
      <c r="A232" s="9">
        <v>0</v>
      </c>
      <c r="B232" s="10" t="s">
        <v>33</v>
      </c>
      <c r="C232" s="11" t="s">
        <v>34</v>
      </c>
      <c r="D232" s="12">
        <v>414000</v>
      </c>
      <c r="E232" s="12">
        <v>237765</v>
      </c>
      <c r="F232" s="12">
        <v>233400</v>
      </c>
      <c r="G232" s="46">
        <f t="shared" si="3"/>
        <v>98.164153681155767</v>
      </c>
      <c r="H232" s="13"/>
    </row>
    <row r="233" spans="1:8" ht="31.2">
      <c r="A233" s="9">
        <v>1</v>
      </c>
      <c r="B233" s="10" t="s">
        <v>120</v>
      </c>
      <c r="C233" s="11" t="s">
        <v>54</v>
      </c>
      <c r="D233" s="12">
        <v>2729900</v>
      </c>
      <c r="E233" s="12">
        <v>1183190</v>
      </c>
      <c r="F233" s="12">
        <v>750024</v>
      </c>
      <c r="G233" s="47">
        <f t="shared" si="3"/>
        <v>63.389988083063585</v>
      </c>
      <c r="H233" s="13"/>
    </row>
    <row r="234" spans="1:8">
      <c r="A234" s="9">
        <v>0</v>
      </c>
      <c r="B234" s="10" t="s">
        <v>9</v>
      </c>
      <c r="C234" s="11" t="s">
        <v>10</v>
      </c>
      <c r="D234" s="12">
        <v>215500</v>
      </c>
      <c r="E234" s="12">
        <v>102000</v>
      </c>
      <c r="F234" s="12">
        <v>0</v>
      </c>
      <c r="G234" s="46">
        <f t="shared" si="3"/>
        <v>0</v>
      </c>
      <c r="H234" s="13"/>
    </row>
    <row r="235" spans="1:8">
      <c r="A235" s="9">
        <v>0</v>
      </c>
      <c r="B235" s="10" t="s">
        <v>11</v>
      </c>
      <c r="C235" s="11" t="s">
        <v>12</v>
      </c>
      <c r="D235" s="12">
        <v>2514400</v>
      </c>
      <c r="E235" s="12">
        <v>1081190</v>
      </c>
      <c r="F235" s="12">
        <v>750024</v>
      </c>
      <c r="G235" s="46">
        <f t="shared" si="3"/>
        <v>69.370230949231868</v>
      </c>
      <c r="H235" s="13"/>
    </row>
    <row r="236" spans="1:8" ht="46.8">
      <c r="A236" s="9">
        <v>1</v>
      </c>
      <c r="B236" s="10" t="s">
        <v>121</v>
      </c>
      <c r="C236" s="11" t="s">
        <v>66</v>
      </c>
      <c r="D236" s="12">
        <v>15650800</v>
      </c>
      <c r="E236" s="12">
        <v>1406050</v>
      </c>
      <c r="F236" s="12">
        <v>1401364.75</v>
      </c>
      <c r="G236" s="47">
        <f t="shared" si="3"/>
        <v>99.666779275274706</v>
      </c>
      <c r="H236" s="13"/>
    </row>
    <row r="237" spans="1:8">
      <c r="A237" s="9">
        <v>0</v>
      </c>
      <c r="B237" s="10" t="s">
        <v>9</v>
      </c>
      <c r="C237" s="11" t="s">
        <v>10</v>
      </c>
      <c r="D237" s="12">
        <v>1678250</v>
      </c>
      <c r="E237" s="12">
        <v>1406050</v>
      </c>
      <c r="F237" s="12">
        <v>1401364.75</v>
      </c>
      <c r="G237" s="46">
        <f t="shared" si="3"/>
        <v>99.666779275274706</v>
      </c>
      <c r="H237" s="13"/>
    </row>
    <row r="238" spans="1:8">
      <c r="A238" s="9">
        <v>0</v>
      </c>
      <c r="B238" s="10" t="s">
        <v>85</v>
      </c>
      <c r="C238" s="11" t="s">
        <v>86</v>
      </c>
      <c r="D238" s="12">
        <v>364300</v>
      </c>
      <c r="E238" s="12">
        <v>0</v>
      </c>
      <c r="F238" s="12">
        <v>0</v>
      </c>
      <c r="G238" s="46">
        <f t="shared" si="3"/>
        <v>0</v>
      </c>
      <c r="H238" s="13"/>
    </row>
    <row r="239" spans="1:8">
      <c r="A239" s="9">
        <v>0</v>
      </c>
      <c r="B239" s="10" t="s">
        <v>89</v>
      </c>
      <c r="C239" s="11" t="s">
        <v>90</v>
      </c>
      <c r="D239" s="12">
        <v>13608250</v>
      </c>
      <c r="E239" s="12">
        <v>0</v>
      </c>
      <c r="F239" s="12">
        <v>0</v>
      </c>
      <c r="G239" s="46">
        <f t="shared" si="3"/>
        <v>0</v>
      </c>
      <c r="H239" s="13"/>
    </row>
    <row r="240" spans="1:8" s="30" customFormat="1" ht="50.4">
      <c r="A240" s="28">
        <v>1</v>
      </c>
      <c r="B240" s="25" t="s">
        <v>122</v>
      </c>
      <c r="C240" s="26" t="s">
        <v>289</v>
      </c>
      <c r="D240" s="27">
        <v>152454559</v>
      </c>
      <c r="E240" s="27">
        <v>90237051</v>
      </c>
      <c r="F240" s="27">
        <v>78505199.569999993</v>
      </c>
      <c r="G240" s="44">
        <f t="shared" si="3"/>
        <v>86.998853242666357</v>
      </c>
      <c r="H240" s="29"/>
    </row>
    <row r="241" spans="1:8" ht="46.8">
      <c r="A241" s="9">
        <v>1</v>
      </c>
      <c r="B241" s="10" t="s">
        <v>123</v>
      </c>
      <c r="C241" s="11" t="s">
        <v>79</v>
      </c>
      <c r="D241" s="12">
        <v>23512500</v>
      </c>
      <c r="E241" s="12">
        <v>13081950</v>
      </c>
      <c r="F241" s="12">
        <v>11979119.670000002</v>
      </c>
      <c r="G241" s="47">
        <f t="shared" si="3"/>
        <v>91.569832249779296</v>
      </c>
      <c r="H241" s="13"/>
    </row>
    <row r="242" spans="1:8">
      <c r="A242" s="9">
        <v>0</v>
      </c>
      <c r="B242" s="10" t="s">
        <v>5</v>
      </c>
      <c r="C242" s="11" t="s">
        <v>6</v>
      </c>
      <c r="D242" s="12">
        <v>18133000</v>
      </c>
      <c r="E242" s="12">
        <v>9967700</v>
      </c>
      <c r="F242" s="12">
        <v>9422976.1400000006</v>
      </c>
      <c r="G242" s="46">
        <f t="shared" si="3"/>
        <v>94.535109804669077</v>
      </c>
      <c r="H242" s="13"/>
    </row>
    <row r="243" spans="1:8">
      <c r="A243" s="9">
        <v>0</v>
      </c>
      <c r="B243" s="10" t="s">
        <v>7</v>
      </c>
      <c r="C243" s="11" t="s">
        <v>8</v>
      </c>
      <c r="D243" s="12">
        <v>3989300</v>
      </c>
      <c r="E243" s="12">
        <v>2220000</v>
      </c>
      <c r="F243" s="12">
        <v>1963398.65</v>
      </c>
      <c r="G243" s="46">
        <f t="shared" si="3"/>
        <v>88.441380630630633</v>
      </c>
      <c r="H243" s="13"/>
    </row>
    <row r="244" spans="1:8">
      <c r="A244" s="9">
        <v>0</v>
      </c>
      <c r="B244" s="10" t="s">
        <v>9</v>
      </c>
      <c r="C244" s="11" t="s">
        <v>10</v>
      </c>
      <c r="D244" s="12">
        <v>254700</v>
      </c>
      <c r="E244" s="12">
        <v>206200</v>
      </c>
      <c r="F244" s="12">
        <v>129195.88</v>
      </c>
      <c r="G244" s="46">
        <f t="shared" si="3"/>
        <v>62.655615906886517</v>
      </c>
      <c r="H244" s="13"/>
    </row>
    <row r="245" spans="1:8">
      <c r="A245" s="9">
        <v>0</v>
      </c>
      <c r="B245" s="10" t="s">
        <v>11</v>
      </c>
      <c r="C245" s="11" t="s">
        <v>12</v>
      </c>
      <c r="D245" s="12">
        <v>152300</v>
      </c>
      <c r="E245" s="12">
        <v>88900</v>
      </c>
      <c r="F245" s="12">
        <v>55111.88</v>
      </c>
      <c r="G245" s="46">
        <f t="shared" si="3"/>
        <v>61.993115860517435</v>
      </c>
      <c r="H245" s="13"/>
    </row>
    <row r="246" spans="1:8">
      <c r="A246" s="9">
        <v>0</v>
      </c>
      <c r="B246" s="10" t="s">
        <v>13</v>
      </c>
      <c r="C246" s="11" t="s">
        <v>14</v>
      </c>
      <c r="D246" s="12">
        <v>20000</v>
      </c>
      <c r="E246" s="12">
        <v>20000</v>
      </c>
      <c r="F246" s="12">
        <v>10515.42</v>
      </c>
      <c r="G246" s="46">
        <f t="shared" si="3"/>
        <v>52.577100000000002</v>
      </c>
      <c r="H246" s="13"/>
    </row>
    <row r="247" spans="1:8">
      <c r="A247" s="9">
        <v>0</v>
      </c>
      <c r="B247" s="10" t="s">
        <v>15</v>
      </c>
      <c r="C247" s="11" t="s">
        <v>16</v>
      </c>
      <c r="D247" s="12">
        <v>610000</v>
      </c>
      <c r="E247" s="12">
        <v>357400</v>
      </c>
      <c r="F247" s="12">
        <v>261343.82</v>
      </c>
      <c r="G247" s="46">
        <f t="shared" si="3"/>
        <v>73.123620593172916</v>
      </c>
      <c r="H247" s="13"/>
    </row>
    <row r="248" spans="1:8">
      <c r="A248" s="9">
        <v>0</v>
      </c>
      <c r="B248" s="10" t="s">
        <v>17</v>
      </c>
      <c r="C248" s="11" t="s">
        <v>18</v>
      </c>
      <c r="D248" s="12">
        <v>31000</v>
      </c>
      <c r="E248" s="12">
        <v>22550</v>
      </c>
      <c r="F248" s="12">
        <v>13795.2</v>
      </c>
      <c r="G248" s="46">
        <f t="shared" si="3"/>
        <v>61.176053215077609</v>
      </c>
      <c r="H248" s="13"/>
    </row>
    <row r="249" spans="1:8">
      <c r="A249" s="9">
        <v>0</v>
      </c>
      <c r="B249" s="10" t="s">
        <v>19</v>
      </c>
      <c r="C249" s="11" t="s">
        <v>20</v>
      </c>
      <c r="D249" s="12">
        <v>293000</v>
      </c>
      <c r="E249" s="12">
        <v>182000</v>
      </c>
      <c r="F249" s="12">
        <v>121867.6</v>
      </c>
      <c r="G249" s="46">
        <f t="shared" si="3"/>
        <v>66.960219780219788</v>
      </c>
      <c r="H249" s="13"/>
    </row>
    <row r="250" spans="1:8">
      <c r="A250" s="9">
        <v>0</v>
      </c>
      <c r="B250" s="10" t="s">
        <v>27</v>
      </c>
      <c r="C250" s="11" t="s">
        <v>28</v>
      </c>
      <c r="D250" s="12">
        <v>29200</v>
      </c>
      <c r="E250" s="12">
        <v>17200</v>
      </c>
      <c r="F250" s="12">
        <v>915.08</v>
      </c>
      <c r="G250" s="46">
        <f t="shared" si="3"/>
        <v>5.3202325581395353</v>
      </c>
      <c r="H250" s="13"/>
    </row>
    <row r="251" spans="1:8" ht="46.8">
      <c r="A251" s="9">
        <v>1</v>
      </c>
      <c r="B251" s="10" t="s">
        <v>124</v>
      </c>
      <c r="C251" s="11" t="s">
        <v>30</v>
      </c>
      <c r="D251" s="12">
        <v>9000</v>
      </c>
      <c r="E251" s="12">
        <v>8000</v>
      </c>
      <c r="F251" s="12">
        <v>2880</v>
      </c>
      <c r="G251" s="47">
        <f t="shared" si="3"/>
        <v>36</v>
      </c>
      <c r="H251" s="13"/>
    </row>
    <row r="252" spans="1:8" ht="46.8">
      <c r="A252" s="9">
        <v>0</v>
      </c>
      <c r="B252" s="10" t="s">
        <v>25</v>
      </c>
      <c r="C252" s="11" t="s">
        <v>26</v>
      </c>
      <c r="D252" s="12">
        <v>9000</v>
      </c>
      <c r="E252" s="12">
        <v>8000</v>
      </c>
      <c r="F252" s="12">
        <v>2880</v>
      </c>
      <c r="G252" s="46">
        <f t="shared" si="3"/>
        <v>36</v>
      </c>
      <c r="H252" s="13"/>
    </row>
    <row r="253" spans="1:8">
      <c r="A253" s="9">
        <v>1</v>
      </c>
      <c r="B253" s="10" t="s">
        <v>125</v>
      </c>
      <c r="C253" s="11" t="s">
        <v>32</v>
      </c>
      <c r="D253" s="12">
        <v>162700</v>
      </c>
      <c r="E253" s="12">
        <v>148700</v>
      </c>
      <c r="F253" s="12">
        <v>105846</v>
      </c>
      <c r="G253" s="47">
        <f t="shared" si="3"/>
        <v>71.180901143241428</v>
      </c>
      <c r="H253" s="13"/>
    </row>
    <row r="254" spans="1:8">
      <c r="A254" s="9">
        <v>0</v>
      </c>
      <c r="B254" s="10" t="s">
        <v>9</v>
      </c>
      <c r="C254" s="11" t="s">
        <v>10</v>
      </c>
      <c r="D254" s="12">
        <v>99200</v>
      </c>
      <c r="E254" s="12">
        <v>99200</v>
      </c>
      <c r="F254" s="12">
        <v>99190</v>
      </c>
      <c r="G254" s="46">
        <f t="shared" si="3"/>
        <v>99.989919354838705</v>
      </c>
      <c r="H254" s="13"/>
    </row>
    <row r="255" spans="1:8">
      <c r="A255" s="9">
        <v>0</v>
      </c>
      <c r="B255" s="10" t="s">
        <v>27</v>
      </c>
      <c r="C255" s="11" t="s">
        <v>28</v>
      </c>
      <c r="D255" s="12">
        <v>63500</v>
      </c>
      <c r="E255" s="12">
        <v>49500</v>
      </c>
      <c r="F255" s="12">
        <v>6656</v>
      </c>
      <c r="G255" s="46">
        <f t="shared" si="3"/>
        <v>13.446464646464646</v>
      </c>
      <c r="H255" s="13"/>
    </row>
    <row r="256" spans="1:8" ht="31.2">
      <c r="A256" s="9">
        <v>1</v>
      </c>
      <c r="B256" s="10" t="s">
        <v>126</v>
      </c>
      <c r="C256" s="11" t="s">
        <v>127</v>
      </c>
      <c r="D256" s="12">
        <v>0</v>
      </c>
      <c r="E256" s="12">
        <v>0</v>
      </c>
      <c r="F256" s="12">
        <v>0</v>
      </c>
      <c r="G256" s="47">
        <f t="shared" si="3"/>
        <v>0</v>
      </c>
      <c r="H256" s="13"/>
    </row>
    <row r="257" spans="1:8">
      <c r="A257" s="9">
        <v>0</v>
      </c>
      <c r="B257" s="10" t="s">
        <v>11</v>
      </c>
      <c r="C257" s="11" t="s">
        <v>12</v>
      </c>
      <c r="D257" s="12">
        <v>0</v>
      </c>
      <c r="E257" s="12">
        <v>0</v>
      </c>
      <c r="F257" s="12">
        <v>0</v>
      </c>
      <c r="G257" s="46">
        <f t="shared" si="3"/>
        <v>0</v>
      </c>
      <c r="H257" s="13"/>
    </row>
    <row r="258" spans="1:8">
      <c r="A258" s="9">
        <v>0</v>
      </c>
      <c r="B258" s="10" t="s">
        <v>33</v>
      </c>
      <c r="C258" s="11" t="s">
        <v>34</v>
      </c>
      <c r="D258" s="12">
        <v>0</v>
      </c>
      <c r="E258" s="12">
        <v>0</v>
      </c>
      <c r="F258" s="12">
        <v>0</v>
      </c>
      <c r="G258" s="46">
        <f t="shared" si="3"/>
        <v>0</v>
      </c>
      <c r="H258" s="13"/>
    </row>
    <row r="259" spans="1:8" ht="31.2">
      <c r="A259" s="9">
        <v>1</v>
      </c>
      <c r="B259" s="10" t="s">
        <v>128</v>
      </c>
      <c r="C259" s="11" t="s">
        <v>129</v>
      </c>
      <c r="D259" s="12">
        <v>3400</v>
      </c>
      <c r="E259" s="12">
        <v>2830</v>
      </c>
      <c r="F259" s="12">
        <v>2384.88</v>
      </c>
      <c r="G259" s="47">
        <f t="shared" si="3"/>
        <v>84.271378091872791</v>
      </c>
      <c r="H259" s="13"/>
    </row>
    <row r="260" spans="1:8">
      <c r="A260" s="9">
        <v>0</v>
      </c>
      <c r="B260" s="10" t="s">
        <v>33</v>
      </c>
      <c r="C260" s="11" t="s">
        <v>34</v>
      </c>
      <c r="D260" s="12">
        <v>3400</v>
      </c>
      <c r="E260" s="12">
        <v>2830</v>
      </c>
      <c r="F260" s="12">
        <v>2384.88</v>
      </c>
      <c r="G260" s="46">
        <f t="shared" si="3"/>
        <v>84.271378091872791</v>
      </c>
      <c r="H260" s="13"/>
    </row>
    <row r="261" spans="1:8" ht="46.8">
      <c r="A261" s="9">
        <v>1</v>
      </c>
      <c r="B261" s="10" t="s">
        <v>130</v>
      </c>
      <c r="C261" s="11" t="s">
        <v>131</v>
      </c>
      <c r="D261" s="12">
        <v>161000</v>
      </c>
      <c r="E261" s="12">
        <v>161000</v>
      </c>
      <c r="F261" s="12">
        <v>0</v>
      </c>
      <c r="G261" s="47">
        <f t="shared" si="3"/>
        <v>0</v>
      </c>
      <c r="H261" s="13"/>
    </row>
    <row r="262" spans="1:8">
      <c r="A262" s="9">
        <v>0</v>
      </c>
      <c r="B262" s="10" t="s">
        <v>33</v>
      </c>
      <c r="C262" s="11" t="s">
        <v>34</v>
      </c>
      <c r="D262" s="12">
        <v>161000</v>
      </c>
      <c r="E262" s="12">
        <v>161000</v>
      </c>
      <c r="F262" s="12">
        <v>0</v>
      </c>
      <c r="G262" s="46">
        <f t="shared" ref="G262:G325" si="4">IF(E262=0,0,(F262/E262)*100)</f>
        <v>0</v>
      </c>
      <c r="H262" s="13"/>
    </row>
    <row r="263" spans="1:8" ht="46.8">
      <c r="A263" s="9">
        <v>1</v>
      </c>
      <c r="B263" s="10" t="s">
        <v>132</v>
      </c>
      <c r="C263" s="11" t="s">
        <v>133</v>
      </c>
      <c r="D263" s="12">
        <v>482313</v>
      </c>
      <c r="E263" s="12">
        <v>281344</v>
      </c>
      <c r="F263" s="12">
        <v>275409.27</v>
      </c>
      <c r="G263" s="47">
        <f t="shared" si="4"/>
        <v>97.890578793221124</v>
      </c>
      <c r="H263" s="13"/>
    </row>
    <row r="264" spans="1:8">
      <c r="A264" s="9">
        <v>0</v>
      </c>
      <c r="B264" s="10" t="s">
        <v>33</v>
      </c>
      <c r="C264" s="11" t="s">
        <v>34</v>
      </c>
      <c r="D264" s="12">
        <v>482313</v>
      </c>
      <c r="E264" s="12">
        <v>281344</v>
      </c>
      <c r="F264" s="12">
        <v>275409.27</v>
      </c>
      <c r="G264" s="46">
        <f t="shared" si="4"/>
        <v>97.890578793221124</v>
      </c>
      <c r="H264" s="13"/>
    </row>
    <row r="265" spans="1:8" ht="31.2">
      <c r="A265" s="9">
        <v>1</v>
      </c>
      <c r="B265" s="10" t="s">
        <v>134</v>
      </c>
      <c r="C265" s="11" t="s">
        <v>135</v>
      </c>
      <c r="D265" s="12">
        <v>151514</v>
      </c>
      <c r="E265" s="12">
        <v>88382</v>
      </c>
      <c r="F265" s="12">
        <v>85707</v>
      </c>
      <c r="G265" s="47">
        <f t="shared" si="4"/>
        <v>96.973365617433416</v>
      </c>
      <c r="H265" s="13"/>
    </row>
    <row r="266" spans="1:8">
      <c r="A266" s="9">
        <v>0</v>
      </c>
      <c r="B266" s="10" t="s">
        <v>33</v>
      </c>
      <c r="C266" s="11" t="s">
        <v>34</v>
      </c>
      <c r="D266" s="12">
        <v>151514</v>
      </c>
      <c r="E266" s="12">
        <v>88382</v>
      </c>
      <c r="F266" s="12">
        <v>85707</v>
      </c>
      <c r="G266" s="46">
        <f t="shared" si="4"/>
        <v>96.973365617433416</v>
      </c>
      <c r="H266" s="13"/>
    </row>
    <row r="267" spans="1:8" ht="62.4">
      <c r="A267" s="9">
        <v>1</v>
      </c>
      <c r="B267" s="10" t="s">
        <v>136</v>
      </c>
      <c r="C267" s="11" t="s">
        <v>137</v>
      </c>
      <c r="D267" s="12">
        <v>23423800</v>
      </c>
      <c r="E267" s="12">
        <v>13264000</v>
      </c>
      <c r="F267" s="12">
        <v>11805587.399999999</v>
      </c>
      <c r="G267" s="47">
        <f t="shared" si="4"/>
        <v>89.004730096501788</v>
      </c>
      <c r="H267" s="13"/>
    </row>
    <row r="268" spans="1:8">
      <c r="A268" s="9">
        <v>0</v>
      </c>
      <c r="B268" s="10" t="s">
        <v>5</v>
      </c>
      <c r="C268" s="11" t="s">
        <v>6</v>
      </c>
      <c r="D268" s="12">
        <v>18101400</v>
      </c>
      <c r="E268" s="12">
        <v>10156237.58</v>
      </c>
      <c r="F268" s="12">
        <v>9448661.6899999995</v>
      </c>
      <c r="G268" s="46">
        <f t="shared" si="4"/>
        <v>93.033090409450608</v>
      </c>
      <c r="H268" s="13"/>
    </row>
    <row r="269" spans="1:8">
      <c r="A269" s="9">
        <v>0</v>
      </c>
      <c r="B269" s="10" t="s">
        <v>7</v>
      </c>
      <c r="C269" s="11" t="s">
        <v>8</v>
      </c>
      <c r="D269" s="12">
        <v>4063300</v>
      </c>
      <c r="E269" s="12">
        <v>2207200</v>
      </c>
      <c r="F269" s="12">
        <v>1951777.75</v>
      </c>
      <c r="G269" s="46">
        <f t="shared" si="4"/>
        <v>88.427770478434226</v>
      </c>
      <c r="H269" s="13"/>
    </row>
    <row r="270" spans="1:8">
      <c r="A270" s="9">
        <v>0</v>
      </c>
      <c r="B270" s="10" t="s">
        <v>9</v>
      </c>
      <c r="C270" s="11" t="s">
        <v>10</v>
      </c>
      <c r="D270" s="12">
        <v>646000</v>
      </c>
      <c r="E270" s="12">
        <v>500000</v>
      </c>
      <c r="F270" s="12">
        <v>127104.5</v>
      </c>
      <c r="G270" s="46">
        <f t="shared" si="4"/>
        <v>25.420900000000003</v>
      </c>
      <c r="H270" s="13"/>
    </row>
    <row r="271" spans="1:8">
      <c r="A271" s="9">
        <v>0</v>
      </c>
      <c r="B271" s="10" t="s">
        <v>11</v>
      </c>
      <c r="C271" s="11" t="s">
        <v>12</v>
      </c>
      <c r="D271" s="12">
        <v>570083.48</v>
      </c>
      <c r="E271" s="12">
        <v>361945.93</v>
      </c>
      <c r="F271" s="12">
        <v>275795.03000000003</v>
      </c>
      <c r="G271" s="46">
        <f t="shared" si="4"/>
        <v>76.197853640735786</v>
      </c>
      <c r="H271" s="13"/>
    </row>
    <row r="272" spans="1:8">
      <c r="A272" s="9">
        <v>0</v>
      </c>
      <c r="B272" s="10" t="s">
        <v>13</v>
      </c>
      <c r="C272" s="11" t="s">
        <v>14</v>
      </c>
      <c r="D272" s="12">
        <v>9000</v>
      </c>
      <c r="E272" s="12">
        <v>9000</v>
      </c>
      <c r="F272" s="12">
        <v>390</v>
      </c>
      <c r="G272" s="46">
        <f t="shared" si="4"/>
        <v>4.3333333333333339</v>
      </c>
      <c r="H272" s="13"/>
    </row>
    <row r="273" spans="1:8">
      <c r="A273" s="9">
        <v>0</v>
      </c>
      <c r="B273" s="10" t="s">
        <v>15</v>
      </c>
      <c r="C273" s="11" t="s">
        <v>16</v>
      </c>
      <c r="D273" s="12">
        <v>0</v>
      </c>
      <c r="E273" s="12">
        <v>0</v>
      </c>
      <c r="F273" s="12">
        <v>0</v>
      </c>
      <c r="G273" s="46">
        <f t="shared" si="4"/>
        <v>0</v>
      </c>
      <c r="H273" s="13"/>
    </row>
    <row r="274" spans="1:8">
      <c r="A274" s="9">
        <v>0</v>
      </c>
      <c r="B274" s="10" t="s">
        <v>17</v>
      </c>
      <c r="C274" s="11" t="s">
        <v>18</v>
      </c>
      <c r="D274" s="12">
        <v>3454.0699999999997</v>
      </c>
      <c r="E274" s="12">
        <v>2054.0699999999997</v>
      </c>
      <c r="F274" s="12">
        <v>1858.43</v>
      </c>
      <c r="G274" s="46">
        <f t="shared" si="4"/>
        <v>90.475494992867837</v>
      </c>
      <c r="H274" s="13"/>
    </row>
    <row r="275" spans="1:8">
      <c r="A275" s="9">
        <v>0</v>
      </c>
      <c r="B275" s="10" t="s">
        <v>19</v>
      </c>
      <c r="C275" s="11" t="s">
        <v>20</v>
      </c>
      <c r="D275" s="12">
        <v>562.45000000001164</v>
      </c>
      <c r="E275" s="12">
        <v>562.41999999999825</v>
      </c>
      <c r="F275" s="12">
        <v>0</v>
      </c>
      <c r="G275" s="46">
        <f t="shared" si="4"/>
        <v>0</v>
      </c>
      <c r="H275" s="13"/>
    </row>
    <row r="276" spans="1:8" ht="46.8">
      <c r="A276" s="9">
        <v>0</v>
      </c>
      <c r="B276" s="10" t="s">
        <v>25</v>
      </c>
      <c r="C276" s="11" t="s">
        <v>26</v>
      </c>
      <c r="D276" s="12">
        <v>24000</v>
      </c>
      <c r="E276" s="12">
        <v>24000</v>
      </c>
      <c r="F276" s="12">
        <v>0</v>
      </c>
      <c r="G276" s="46">
        <f t="shared" si="4"/>
        <v>0</v>
      </c>
      <c r="H276" s="13"/>
    </row>
    <row r="277" spans="1:8">
      <c r="A277" s="9">
        <v>0</v>
      </c>
      <c r="B277" s="10" t="s">
        <v>27</v>
      </c>
      <c r="C277" s="11" t="s">
        <v>28</v>
      </c>
      <c r="D277" s="12">
        <v>6000</v>
      </c>
      <c r="E277" s="12">
        <v>3000</v>
      </c>
      <c r="F277" s="12">
        <v>0</v>
      </c>
      <c r="G277" s="46">
        <f t="shared" si="4"/>
        <v>0</v>
      </c>
      <c r="H277" s="13"/>
    </row>
    <row r="278" spans="1:8" ht="93.6">
      <c r="A278" s="9">
        <v>1</v>
      </c>
      <c r="B278" s="10" t="s">
        <v>138</v>
      </c>
      <c r="C278" s="11" t="s">
        <v>139</v>
      </c>
      <c r="D278" s="12">
        <v>13255500</v>
      </c>
      <c r="E278" s="12">
        <v>8069800</v>
      </c>
      <c r="F278" s="12">
        <v>7186276.4900000012</v>
      </c>
      <c r="G278" s="47">
        <f t="shared" si="4"/>
        <v>89.051481945029636</v>
      </c>
      <c r="H278" s="13"/>
    </row>
    <row r="279" spans="1:8">
      <c r="A279" s="9">
        <v>0</v>
      </c>
      <c r="B279" s="10" t="s">
        <v>5</v>
      </c>
      <c r="C279" s="11" t="s">
        <v>6</v>
      </c>
      <c r="D279" s="12">
        <v>9119400</v>
      </c>
      <c r="E279" s="12">
        <v>5316000</v>
      </c>
      <c r="F279" s="12">
        <v>5315602.07</v>
      </c>
      <c r="G279" s="46">
        <f t="shared" si="4"/>
        <v>99.992514484574883</v>
      </c>
      <c r="H279" s="13"/>
    </row>
    <row r="280" spans="1:8">
      <c r="A280" s="9">
        <v>0</v>
      </c>
      <c r="B280" s="10" t="s">
        <v>7</v>
      </c>
      <c r="C280" s="11" t="s">
        <v>8</v>
      </c>
      <c r="D280" s="12">
        <v>1953700</v>
      </c>
      <c r="E280" s="12">
        <v>1287600</v>
      </c>
      <c r="F280" s="12">
        <v>1123867.2</v>
      </c>
      <c r="G280" s="46">
        <f t="shared" si="4"/>
        <v>87.283876980428701</v>
      </c>
      <c r="H280" s="13"/>
    </row>
    <row r="281" spans="1:8">
      <c r="A281" s="9">
        <v>0</v>
      </c>
      <c r="B281" s="10" t="s">
        <v>9</v>
      </c>
      <c r="C281" s="11" t="s">
        <v>10</v>
      </c>
      <c r="D281" s="12">
        <v>626000</v>
      </c>
      <c r="E281" s="12">
        <v>438000</v>
      </c>
      <c r="F281" s="12">
        <v>208371.57</v>
      </c>
      <c r="G281" s="46">
        <f t="shared" si="4"/>
        <v>47.573417808219183</v>
      </c>
      <c r="H281" s="13"/>
    </row>
    <row r="282" spans="1:8">
      <c r="A282" s="9">
        <v>0</v>
      </c>
      <c r="B282" s="10" t="s">
        <v>85</v>
      </c>
      <c r="C282" s="11" t="s">
        <v>86</v>
      </c>
      <c r="D282" s="12">
        <v>253900</v>
      </c>
      <c r="E282" s="12">
        <v>200000</v>
      </c>
      <c r="F282" s="12">
        <v>91646.5</v>
      </c>
      <c r="G282" s="46">
        <f t="shared" si="4"/>
        <v>45.823250000000002</v>
      </c>
      <c r="H282" s="13"/>
    </row>
    <row r="283" spans="1:8">
      <c r="A283" s="9">
        <v>0</v>
      </c>
      <c r="B283" s="10" t="s">
        <v>11</v>
      </c>
      <c r="C283" s="11" t="s">
        <v>12</v>
      </c>
      <c r="D283" s="12">
        <v>577800</v>
      </c>
      <c r="E283" s="12">
        <v>495000</v>
      </c>
      <c r="F283" s="12">
        <v>292124.40000000002</v>
      </c>
      <c r="G283" s="46">
        <f t="shared" si="4"/>
        <v>59.015030303030301</v>
      </c>
      <c r="H283" s="13"/>
    </row>
    <row r="284" spans="1:8">
      <c r="A284" s="9">
        <v>0</v>
      </c>
      <c r="B284" s="10" t="s">
        <v>13</v>
      </c>
      <c r="C284" s="11" t="s">
        <v>14</v>
      </c>
      <c r="D284" s="12">
        <v>3000</v>
      </c>
      <c r="E284" s="12">
        <v>3000</v>
      </c>
      <c r="F284" s="12">
        <v>1340</v>
      </c>
      <c r="G284" s="46">
        <f t="shared" si="4"/>
        <v>44.666666666666664</v>
      </c>
      <c r="H284" s="13"/>
    </row>
    <row r="285" spans="1:8">
      <c r="A285" s="9">
        <v>0</v>
      </c>
      <c r="B285" s="10" t="s">
        <v>15</v>
      </c>
      <c r="C285" s="11" t="s">
        <v>16</v>
      </c>
      <c r="D285" s="12">
        <v>77800</v>
      </c>
      <c r="E285" s="12">
        <v>77800</v>
      </c>
      <c r="F285" s="12">
        <v>31265.66</v>
      </c>
      <c r="G285" s="46">
        <f t="shared" si="4"/>
        <v>40.187223650385604</v>
      </c>
      <c r="H285" s="13"/>
    </row>
    <row r="286" spans="1:8">
      <c r="A286" s="9">
        <v>0</v>
      </c>
      <c r="B286" s="10" t="s">
        <v>17</v>
      </c>
      <c r="C286" s="11" t="s">
        <v>18</v>
      </c>
      <c r="D286" s="12">
        <v>20500</v>
      </c>
      <c r="E286" s="12">
        <v>12900</v>
      </c>
      <c r="F286" s="12">
        <v>7054.61</v>
      </c>
      <c r="G286" s="46">
        <f t="shared" si="4"/>
        <v>54.686899224806197</v>
      </c>
      <c r="H286" s="13"/>
    </row>
    <row r="287" spans="1:8">
      <c r="A287" s="9">
        <v>0</v>
      </c>
      <c r="B287" s="10" t="s">
        <v>19</v>
      </c>
      <c r="C287" s="11" t="s">
        <v>20</v>
      </c>
      <c r="D287" s="12">
        <v>126000</v>
      </c>
      <c r="E287" s="12">
        <v>126000</v>
      </c>
      <c r="F287" s="12">
        <v>38780.93</v>
      </c>
      <c r="G287" s="46">
        <f t="shared" si="4"/>
        <v>30.77851587301587</v>
      </c>
      <c r="H287" s="13"/>
    </row>
    <row r="288" spans="1:8" ht="46.8">
      <c r="A288" s="9">
        <v>0</v>
      </c>
      <c r="B288" s="10" t="s">
        <v>25</v>
      </c>
      <c r="C288" s="11" t="s">
        <v>26</v>
      </c>
      <c r="D288" s="12">
        <v>26000</v>
      </c>
      <c r="E288" s="12">
        <v>26000</v>
      </c>
      <c r="F288" s="12">
        <v>4500</v>
      </c>
      <c r="G288" s="46">
        <f t="shared" si="4"/>
        <v>17.307692307692307</v>
      </c>
      <c r="H288" s="13"/>
    </row>
    <row r="289" spans="1:8">
      <c r="A289" s="9">
        <v>0</v>
      </c>
      <c r="B289" s="10" t="s">
        <v>33</v>
      </c>
      <c r="C289" s="11" t="s">
        <v>34</v>
      </c>
      <c r="D289" s="12">
        <v>201500</v>
      </c>
      <c r="E289" s="12">
        <v>45500</v>
      </c>
      <c r="F289" s="12">
        <v>45500</v>
      </c>
      <c r="G289" s="46">
        <f t="shared" si="4"/>
        <v>100</v>
      </c>
      <c r="H289" s="13"/>
    </row>
    <row r="290" spans="1:8">
      <c r="A290" s="9">
        <v>0</v>
      </c>
      <c r="B290" s="10" t="s">
        <v>27</v>
      </c>
      <c r="C290" s="11" t="s">
        <v>28</v>
      </c>
      <c r="D290" s="12">
        <v>269900</v>
      </c>
      <c r="E290" s="12">
        <v>42000</v>
      </c>
      <c r="F290" s="12">
        <v>26223.55</v>
      </c>
      <c r="G290" s="46">
        <f t="shared" si="4"/>
        <v>62.437023809523808</v>
      </c>
      <c r="H290" s="13"/>
    </row>
    <row r="291" spans="1:8">
      <c r="A291" s="9">
        <v>1</v>
      </c>
      <c r="B291" s="10" t="s">
        <v>140</v>
      </c>
      <c r="C291" s="11" t="s">
        <v>141</v>
      </c>
      <c r="D291" s="12">
        <v>507500</v>
      </c>
      <c r="E291" s="12">
        <v>90000</v>
      </c>
      <c r="F291" s="12">
        <v>0</v>
      </c>
      <c r="G291" s="47">
        <f t="shared" si="4"/>
        <v>0</v>
      </c>
      <c r="H291" s="13"/>
    </row>
    <row r="292" spans="1:8">
      <c r="A292" s="9">
        <v>0</v>
      </c>
      <c r="B292" s="10" t="s">
        <v>9</v>
      </c>
      <c r="C292" s="11" t="s">
        <v>10</v>
      </c>
      <c r="D292" s="12">
        <v>147500</v>
      </c>
      <c r="E292" s="12">
        <v>30000</v>
      </c>
      <c r="F292" s="12">
        <v>0</v>
      </c>
      <c r="G292" s="46">
        <f t="shared" si="4"/>
        <v>0</v>
      </c>
      <c r="H292" s="13"/>
    </row>
    <row r="293" spans="1:8">
      <c r="A293" s="9">
        <v>0</v>
      </c>
      <c r="B293" s="10" t="s">
        <v>11</v>
      </c>
      <c r="C293" s="11" t="s">
        <v>12</v>
      </c>
      <c r="D293" s="12">
        <v>5000</v>
      </c>
      <c r="E293" s="12">
        <v>5000</v>
      </c>
      <c r="F293" s="12">
        <v>0</v>
      </c>
      <c r="G293" s="46">
        <f t="shared" si="4"/>
        <v>0</v>
      </c>
      <c r="H293" s="13"/>
    </row>
    <row r="294" spans="1:8">
      <c r="A294" s="9">
        <v>0</v>
      </c>
      <c r="B294" s="10" t="s">
        <v>33</v>
      </c>
      <c r="C294" s="11" t="s">
        <v>34</v>
      </c>
      <c r="D294" s="12">
        <v>355000</v>
      </c>
      <c r="E294" s="12">
        <v>55000</v>
      </c>
      <c r="F294" s="12">
        <v>0</v>
      </c>
      <c r="G294" s="46">
        <f t="shared" si="4"/>
        <v>0</v>
      </c>
      <c r="H294" s="13"/>
    </row>
    <row r="295" spans="1:8" ht="78">
      <c r="A295" s="9">
        <v>1</v>
      </c>
      <c r="B295" s="10" t="s">
        <v>142</v>
      </c>
      <c r="C295" s="11" t="s">
        <v>116</v>
      </c>
      <c r="D295" s="12">
        <v>1300000</v>
      </c>
      <c r="E295" s="12">
        <v>1300000</v>
      </c>
      <c r="F295" s="12">
        <v>0</v>
      </c>
      <c r="G295" s="47">
        <f t="shared" si="4"/>
        <v>0</v>
      </c>
      <c r="H295" s="13"/>
    </row>
    <row r="296" spans="1:8">
      <c r="A296" s="9">
        <v>0</v>
      </c>
      <c r="B296" s="10" t="s">
        <v>33</v>
      </c>
      <c r="C296" s="11" t="s">
        <v>34</v>
      </c>
      <c r="D296" s="12">
        <v>1300000</v>
      </c>
      <c r="E296" s="12">
        <v>1300000</v>
      </c>
      <c r="F296" s="12">
        <v>0</v>
      </c>
      <c r="G296" s="46">
        <f t="shared" si="4"/>
        <v>0</v>
      </c>
      <c r="H296" s="13"/>
    </row>
    <row r="297" spans="1:8" ht="93.6">
      <c r="A297" s="9">
        <v>1</v>
      </c>
      <c r="B297" s="10" t="s">
        <v>143</v>
      </c>
      <c r="C297" s="11" t="s">
        <v>144</v>
      </c>
      <c r="D297" s="12">
        <v>2900000</v>
      </c>
      <c r="E297" s="12">
        <v>1493470</v>
      </c>
      <c r="F297" s="12">
        <v>1165614.45</v>
      </c>
      <c r="G297" s="47">
        <f t="shared" si="4"/>
        <v>78.047396332032122</v>
      </c>
      <c r="H297" s="13"/>
    </row>
    <row r="298" spans="1:8">
      <c r="A298" s="9">
        <v>0</v>
      </c>
      <c r="B298" s="10" t="s">
        <v>11</v>
      </c>
      <c r="C298" s="11" t="s">
        <v>12</v>
      </c>
      <c r="D298" s="12">
        <v>2500</v>
      </c>
      <c r="E298" s="12">
        <v>1470</v>
      </c>
      <c r="F298" s="12">
        <v>891.9</v>
      </c>
      <c r="G298" s="46">
        <f t="shared" si="4"/>
        <v>60.673469387755098</v>
      </c>
      <c r="H298" s="13"/>
    </row>
    <row r="299" spans="1:8">
      <c r="A299" s="9">
        <v>0</v>
      </c>
      <c r="B299" s="10" t="s">
        <v>33</v>
      </c>
      <c r="C299" s="11" t="s">
        <v>34</v>
      </c>
      <c r="D299" s="12">
        <v>2897500</v>
      </c>
      <c r="E299" s="12">
        <v>1492000</v>
      </c>
      <c r="F299" s="12">
        <v>1164722.55</v>
      </c>
      <c r="G299" s="46">
        <f t="shared" si="4"/>
        <v>78.064514075067024</v>
      </c>
      <c r="H299" s="13"/>
    </row>
    <row r="300" spans="1:8" ht="62.4">
      <c r="A300" s="9">
        <v>1</v>
      </c>
      <c r="B300" s="10" t="s">
        <v>145</v>
      </c>
      <c r="C300" s="11" t="s">
        <v>146</v>
      </c>
      <c r="D300" s="12">
        <v>31190</v>
      </c>
      <c r="E300" s="12">
        <v>15595</v>
      </c>
      <c r="F300" s="12">
        <v>8014.3</v>
      </c>
      <c r="G300" s="47">
        <f t="shared" si="4"/>
        <v>51.390189163193334</v>
      </c>
      <c r="H300" s="13"/>
    </row>
    <row r="301" spans="1:8">
      <c r="A301" s="9">
        <v>0</v>
      </c>
      <c r="B301" s="10" t="s">
        <v>11</v>
      </c>
      <c r="C301" s="11" t="s">
        <v>12</v>
      </c>
      <c r="D301" s="12">
        <v>100</v>
      </c>
      <c r="E301" s="12">
        <v>50</v>
      </c>
      <c r="F301" s="12">
        <v>8.6</v>
      </c>
      <c r="G301" s="46">
        <f t="shared" si="4"/>
        <v>17.2</v>
      </c>
      <c r="H301" s="13"/>
    </row>
    <row r="302" spans="1:8">
      <c r="A302" s="9">
        <v>0</v>
      </c>
      <c r="B302" s="10" t="s">
        <v>33</v>
      </c>
      <c r="C302" s="11" t="s">
        <v>34</v>
      </c>
      <c r="D302" s="12">
        <v>31090</v>
      </c>
      <c r="E302" s="12">
        <v>15545</v>
      </c>
      <c r="F302" s="12">
        <v>8005.7</v>
      </c>
      <c r="G302" s="46">
        <f t="shared" si="4"/>
        <v>51.500160823415882</v>
      </c>
      <c r="H302" s="13"/>
    </row>
    <row r="303" spans="1:8" ht="78">
      <c r="A303" s="9">
        <v>1</v>
      </c>
      <c r="B303" s="10" t="s">
        <v>147</v>
      </c>
      <c r="C303" s="11" t="s">
        <v>148</v>
      </c>
      <c r="D303" s="12">
        <v>1120000</v>
      </c>
      <c r="E303" s="12">
        <v>640000</v>
      </c>
      <c r="F303" s="12">
        <v>458956.13</v>
      </c>
      <c r="G303" s="47">
        <f t="shared" si="4"/>
        <v>71.71189531249999</v>
      </c>
      <c r="H303" s="13"/>
    </row>
    <row r="304" spans="1:8">
      <c r="A304" s="9">
        <v>0</v>
      </c>
      <c r="B304" s="10" t="s">
        <v>33</v>
      </c>
      <c r="C304" s="11" t="s">
        <v>34</v>
      </c>
      <c r="D304" s="12">
        <v>1120000</v>
      </c>
      <c r="E304" s="12">
        <v>640000</v>
      </c>
      <c r="F304" s="12">
        <v>458956.13</v>
      </c>
      <c r="G304" s="45">
        <f t="shared" si="4"/>
        <v>71.71189531249999</v>
      </c>
      <c r="H304" s="13"/>
    </row>
    <row r="305" spans="1:8" ht="31.2">
      <c r="A305" s="9">
        <v>1</v>
      </c>
      <c r="B305" s="10" t="s">
        <v>149</v>
      </c>
      <c r="C305" s="11" t="s">
        <v>150</v>
      </c>
      <c r="D305" s="12">
        <v>24713400</v>
      </c>
      <c r="E305" s="12">
        <v>14029300</v>
      </c>
      <c r="F305" s="12">
        <v>13673613</v>
      </c>
      <c r="G305" s="47">
        <f t="shared" si="4"/>
        <v>97.464684624321947</v>
      </c>
      <c r="H305" s="13"/>
    </row>
    <row r="306" spans="1:8">
      <c r="A306" s="9">
        <v>0</v>
      </c>
      <c r="B306" s="10" t="s">
        <v>9</v>
      </c>
      <c r="C306" s="11" t="s">
        <v>10</v>
      </c>
      <c r="D306" s="12">
        <v>222000</v>
      </c>
      <c r="E306" s="12">
        <v>222000</v>
      </c>
      <c r="F306" s="12">
        <v>221964</v>
      </c>
      <c r="G306" s="46">
        <f t="shared" si="4"/>
        <v>99.983783783783792</v>
      </c>
      <c r="H306" s="13"/>
    </row>
    <row r="307" spans="1:8">
      <c r="A307" s="9">
        <v>0</v>
      </c>
      <c r="B307" s="10" t="s">
        <v>11</v>
      </c>
      <c r="C307" s="11" t="s">
        <v>12</v>
      </c>
      <c r="D307" s="12">
        <v>100000</v>
      </c>
      <c r="E307" s="12">
        <v>100000</v>
      </c>
      <c r="F307" s="12">
        <v>0</v>
      </c>
      <c r="G307" s="46">
        <f t="shared" si="4"/>
        <v>0</v>
      </c>
      <c r="H307" s="13"/>
    </row>
    <row r="308" spans="1:8">
      <c r="A308" s="9">
        <v>0</v>
      </c>
      <c r="B308" s="10" t="s">
        <v>33</v>
      </c>
      <c r="C308" s="11" t="s">
        <v>34</v>
      </c>
      <c r="D308" s="12">
        <v>24391400</v>
      </c>
      <c r="E308" s="12">
        <v>13707300</v>
      </c>
      <c r="F308" s="12">
        <v>13451649</v>
      </c>
      <c r="G308" s="46">
        <f t="shared" si="4"/>
        <v>98.134928104002967</v>
      </c>
      <c r="H308" s="13"/>
    </row>
    <row r="309" spans="1:8" ht="46.8">
      <c r="A309" s="9">
        <v>1</v>
      </c>
      <c r="B309" s="10" t="s">
        <v>151</v>
      </c>
      <c r="C309" s="11" t="s">
        <v>152</v>
      </c>
      <c r="D309" s="12">
        <v>71000</v>
      </c>
      <c r="E309" s="12">
        <v>30800</v>
      </c>
      <c r="F309" s="12">
        <v>28930.99</v>
      </c>
      <c r="G309" s="47">
        <f t="shared" si="4"/>
        <v>93.931785714285724</v>
      </c>
      <c r="H309" s="13"/>
    </row>
    <row r="310" spans="1:8" ht="31.2">
      <c r="A310" s="9">
        <v>0</v>
      </c>
      <c r="B310" s="10" t="s">
        <v>37</v>
      </c>
      <c r="C310" s="11" t="s">
        <v>38</v>
      </c>
      <c r="D310" s="12">
        <v>71000</v>
      </c>
      <c r="E310" s="12">
        <v>30800</v>
      </c>
      <c r="F310" s="12">
        <v>28930.99</v>
      </c>
      <c r="G310" s="46">
        <f t="shared" si="4"/>
        <v>93.931785714285724</v>
      </c>
      <c r="H310" s="13"/>
    </row>
    <row r="311" spans="1:8" ht="78">
      <c r="A311" s="9">
        <v>1</v>
      </c>
      <c r="B311" s="10" t="s">
        <v>153</v>
      </c>
      <c r="C311" s="11" t="s">
        <v>154</v>
      </c>
      <c r="D311" s="12">
        <v>2072420</v>
      </c>
      <c r="E311" s="12">
        <v>1330720</v>
      </c>
      <c r="F311" s="12">
        <v>997129.79999999993</v>
      </c>
      <c r="G311" s="47">
        <f t="shared" si="4"/>
        <v>74.931600937838155</v>
      </c>
      <c r="H311" s="13"/>
    </row>
    <row r="312" spans="1:8">
      <c r="A312" s="9">
        <v>0</v>
      </c>
      <c r="B312" s="10" t="s">
        <v>5</v>
      </c>
      <c r="C312" s="11" t="s">
        <v>6</v>
      </c>
      <c r="D312" s="12">
        <v>1390728</v>
      </c>
      <c r="E312" s="12">
        <v>810708</v>
      </c>
      <c r="F312" s="12">
        <v>709402.82</v>
      </c>
      <c r="G312" s="46">
        <f t="shared" si="4"/>
        <v>87.504109987813123</v>
      </c>
      <c r="H312" s="13"/>
    </row>
    <row r="313" spans="1:8">
      <c r="A313" s="9">
        <v>0</v>
      </c>
      <c r="B313" s="10" t="s">
        <v>7</v>
      </c>
      <c r="C313" s="11" t="s">
        <v>8</v>
      </c>
      <c r="D313" s="12">
        <v>302692</v>
      </c>
      <c r="E313" s="12">
        <v>176012</v>
      </c>
      <c r="F313" s="12">
        <v>156068.62</v>
      </c>
      <c r="G313" s="46">
        <f t="shared" si="4"/>
        <v>88.669306638183755</v>
      </c>
      <c r="H313" s="13"/>
    </row>
    <row r="314" spans="1:8">
      <c r="A314" s="9">
        <v>0</v>
      </c>
      <c r="B314" s="10" t="s">
        <v>9</v>
      </c>
      <c r="C314" s="11" t="s">
        <v>10</v>
      </c>
      <c r="D314" s="12">
        <v>101000</v>
      </c>
      <c r="E314" s="12">
        <v>91000</v>
      </c>
      <c r="F314" s="12">
        <v>19993.259999999998</v>
      </c>
      <c r="G314" s="46">
        <f t="shared" si="4"/>
        <v>21.970615384615382</v>
      </c>
      <c r="H314" s="13"/>
    </row>
    <row r="315" spans="1:8">
      <c r="A315" s="9">
        <v>0</v>
      </c>
      <c r="B315" s="10" t="s">
        <v>11</v>
      </c>
      <c r="C315" s="11" t="s">
        <v>12</v>
      </c>
      <c r="D315" s="12">
        <v>192000</v>
      </c>
      <c r="E315" s="12">
        <v>167000</v>
      </c>
      <c r="F315" s="12">
        <v>26736.1</v>
      </c>
      <c r="G315" s="46">
        <f t="shared" si="4"/>
        <v>16.009640718562874</v>
      </c>
      <c r="H315" s="13"/>
    </row>
    <row r="316" spans="1:8">
      <c r="A316" s="9">
        <v>0</v>
      </c>
      <c r="B316" s="10" t="s">
        <v>13</v>
      </c>
      <c r="C316" s="11" t="s">
        <v>14</v>
      </c>
      <c r="D316" s="12">
        <v>2000</v>
      </c>
      <c r="E316" s="12">
        <v>2000</v>
      </c>
      <c r="F316" s="12">
        <v>930</v>
      </c>
      <c r="G316" s="46">
        <f t="shared" si="4"/>
        <v>46.5</v>
      </c>
      <c r="H316" s="13"/>
    </row>
    <row r="317" spans="1:8" ht="31.2">
      <c r="A317" s="9">
        <v>0</v>
      </c>
      <c r="B317" s="10" t="s">
        <v>55</v>
      </c>
      <c r="C317" s="11" t="s">
        <v>56</v>
      </c>
      <c r="D317" s="12">
        <v>84000</v>
      </c>
      <c r="E317" s="12">
        <v>84000</v>
      </c>
      <c r="F317" s="12">
        <v>83999</v>
      </c>
      <c r="G317" s="46">
        <f t="shared" si="4"/>
        <v>99.998809523809527</v>
      </c>
      <c r="H317" s="13"/>
    </row>
    <row r="318" spans="1:8" ht="109.2">
      <c r="A318" s="9">
        <v>1</v>
      </c>
      <c r="B318" s="10" t="s">
        <v>155</v>
      </c>
      <c r="C318" s="11" t="s">
        <v>156</v>
      </c>
      <c r="D318" s="12">
        <v>16808022</v>
      </c>
      <c r="E318" s="12">
        <v>16808022</v>
      </c>
      <c r="F318" s="12">
        <v>14072074.02</v>
      </c>
      <c r="G318" s="47">
        <f t="shared" si="4"/>
        <v>83.722367926457977</v>
      </c>
      <c r="H318" s="13"/>
    </row>
    <row r="319" spans="1:8" ht="20.399999999999999" customHeight="1">
      <c r="A319" s="9">
        <v>0</v>
      </c>
      <c r="B319" s="10" t="s">
        <v>157</v>
      </c>
      <c r="C319" s="11" t="s">
        <v>158</v>
      </c>
      <c r="D319" s="12">
        <v>16808022</v>
      </c>
      <c r="E319" s="12">
        <v>16808022</v>
      </c>
      <c r="F319" s="12">
        <v>14072074.02</v>
      </c>
      <c r="G319" s="46">
        <f t="shared" si="4"/>
        <v>83.722367926457977</v>
      </c>
      <c r="H319" s="13"/>
    </row>
    <row r="320" spans="1:8" ht="46.8">
      <c r="A320" s="9">
        <v>1</v>
      </c>
      <c r="B320" s="10" t="s">
        <v>159</v>
      </c>
      <c r="C320" s="11" t="s">
        <v>160</v>
      </c>
      <c r="D320" s="12">
        <v>1097600</v>
      </c>
      <c r="E320" s="12">
        <v>347600</v>
      </c>
      <c r="F320" s="12">
        <v>0</v>
      </c>
      <c r="G320" s="47">
        <f t="shared" si="4"/>
        <v>0</v>
      </c>
      <c r="H320" s="13"/>
    </row>
    <row r="321" spans="1:8">
      <c r="A321" s="9">
        <v>0</v>
      </c>
      <c r="B321" s="10" t="s">
        <v>33</v>
      </c>
      <c r="C321" s="11" t="s">
        <v>34</v>
      </c>
      <c r="D321" s="12">
        <v>1097600</v>
      </c>
      <c r="E321" s="12">
        <v>347600</v>
      </c>
      <c r="F321" s="12">
        <v>0</v>
      </c>
      <c r="G321" s="46">
        <f t="shared" si="4"/>
        <v>0</v>
      </c>
      <c r="H321" s="13"/>
    </row>
    <row r="322" spans="1:8" ht="31.2">
      <c r="A322" s="9">
        <v>1</v>
      </c>
      <c r="B322" s="10" t="s">
        <v>161</v>
      </c>
      <c r="C322" s="11" t="s">
        <v>48</v>
      </c>
      <c r="D322" s="12">
        <v>37789600</v>
      </c>
      <c r="E322" s="12">
        <v>16495413</v>
      </c>
      <c r="F322" s="12">
        <v>15353976.280000001</v>
      </c>
      <c r="G322" s="47">
        <f t="shared" si="4"/>
        <v>93.080278014257672</v>
      </c>
      <c r="H322" s="13"/>
    </row>
    <row r="323" spans="1:8">
      <c r="A323" s="9">
        <v>0</v>
      </c>
      <c r="B323" s="10" t="s">
        <v>9</v>
      </c>
      <c r="C323" s="11" t="s">
        <v>10</v>
      </c>
      <c r="D323" s="12">
        <v>0</v>
      </c>
      <c r="E323" s="12">
        <v>0</v>
      </c>
      <c r="F323" s="12">
        <v>0</v>
      </c>
      <c r="G323" s="46">
        <f t="shared" si="4"/>
        <v>0</v>
      </c>
      <c r="H323" s="13"/>
    </row>
    <row r="324" spans="1:8">
      <c r="A324" s="9">
        <v>0</v>
      </c>
      <c r="B324" s="10" t="s">
        <v>11</v>
      </c>
      <c r="C324" s="11" t="s">
        <v>12</v>
      </c>
      <c r="D324" s="12">
        <v>6758700</v>
      </c>
      <c r="E324" s="12">
        <v>3380875</v>
      </c>
      <c r="F324" s="12">
        <v>3258537.04</v>
      </c>
      <c r="G324" s="46">
        <f t="shared" si="4"/>
        <v>96.381470477317265</v>
      </c>
      <c r="H324" s="13"/>
    </row>
    <row r="325" spans="1:8">
      <c r="A325" s="9">
        <v>0</v>
      </c>
      <c r="B325" s="10" t="s">
        <v>33</v>
      </c>
      <c r="C325" s="11" t="s">
        <v>34</v>
      </c>
      <c r="D325" s="12">
        <v>31030900</v>
      </c>
      <c r="E325" s="12">
        <v>13114538</v>
      </c>
      <c r="F325" s="12">
        <v>12095439.24</v>
      </c>
      <c r="G325" s="46">
        <f t="shared" si="4"/>
        <v>92.22924391236657</v>
      </c>
      <c r="H325" s="13"/>
    </row>
    <row r="326" spans="1:8" ht="31.2">
      <c r="A326" s="9">
        <v>1</v>
      </c>
      <c r="B326" s="10" t="s">
        <v>162</v>
      </c>
      <c r="C326" s="11" t="s">
        <v>163</v>
      </c>
      <c r="D326" s="12">
        <v>1832800</v>
      </c>
      <c r="E326" s="12">
        <v>1638500</v>
      </c>
      <c r="F326" s="12">
        <v>1219323.8900000001</v>
      </c>
      <c r="G326" s="47">
        <f t="shared" ref="G326:G389" si="5">IF(E326=0,0,(F326/E326)*100)</f>
        <v>74.417082087274949</v>
      </c>
      <c r="H326" s="13"/>
    </row>
    <row r="327" spans="1:8">
      <c r="A327" s="9">
        <v>0</v>
      </c>
      <c r="B327" s="10" t="s">
        <v>5</v>
      </c>
      <c r="C327" s="11" t="s">
        <v>6</v>
      </c>
      <c r="D327" s="12">
        <v>432300</v>
      </c>
      <c r="E327" s="12">
        <v>291900</v>
      </c>
      <c r="F327" s="12">
        <v>196637.84</v>
      </c>
      <c r="G327" s="46">
        <f t="shared" si="5"/>
        <v>67.364796163069542</v>
      </c>
      <c r="H327" s="13"/>
    </row>
    <row r="328" spans="1:8">
      <c r="A328" s="9">
        <v>0</v>
      </c>
      <c r="B328" s="10" t="s">
        <v>7</v>
      </c>
      <c r="C328" s="11" t="s">
        <v>8</v>
      </c>
      <c r="D328" s="12">
        <v>106500</v>
      </c>
      <c r="E328" s="12">
        <v>71100</v>
      </c>
      <c r="F328" s="12">
        <v>47965.58</v>
      </c>
      <c r="G328" s="46">
        <f t="shared" si="5"/>
        <v>67.462137834036568</v>
      </c>
      <c r="H328" s="13"/>
    </row>
    <row r="329" spans="1:8">
      <c r="A329" s="9">
        <v>0</v>
      </c>
      <c r="B329" s="10" t="s">
        <v>9</v>
      </c>
      <c r="C329" s="11" t="s">
        <v>10</v>
      </c>
      <c r="D329" s="12">
        <v>322400</v>
      </c>
      <c r="E329" s="12">
        <v>303900</v>
      </c>
      <c r="F329" s="12">
        <v>140798.24</v>
      </c>
      <c r="G329" s="46">
        <f t="shared" si="5"/>
        <v>46.330450806186242</v>
      </c>
      <c r="H329" s="13"/>
    </row>
    <row r="330" spans="1:8">
      <c r="A330" s="9">
        <v>0</v>
      </c>
      <c r="B330" s="10" t="s">
        <v>11</v>
      </c>
      <c r="C330" s="11" t="s">
        <v>12</v>
      </c>
      <c r="D330" s="12">
        <v>20600</v>
      </c>
      <c r="E330" s="12">
        <v>20600</v>
      </c>
      <c r="F330" s="12">
        <v>9776.08</v>
      </c>
      <c r="G330" s="46">
        <f t="shared" si="5"/>
        <v>47.456699029126213</v>
      </c>
      <c r="H330" s="13"/>
    </row>
    <row r="331" spans="1:8">
      <c r="A331" s="9">
        <v>0</v>
      </c>
      <c r="B331" s="10" t="s">
        <v>89</v>
      </c>
      <c r="C331" s="11" t="s">
        <v>90</v>
      </c>
      <c r="D331" s="12">
        <v>951000</v>
      </c>
      <c r="E331" s="12">
        <v>951000</v>
      </c>
      <c r="F331" s="12">
        <v>824146.15</v>
      </c>
      <c r="G331" s="46">
        <f t="shared" si="5"/>
        <v>86.661004206098852</v>
      </c>
      <c r="H331" s="13"/>
    </row>
    <row r="332" spans="1:8" ht="31.2">
      <c r="A332" s="9">
        <v>1</v>
      </c>
      <c r="B332" s="10" t="s">
        <v>164</v>
      </c>
      <c r="C332" s="11" t="s">
        <v>54</v>
      </c>
      <c r="D332" s="12">
        <v>989300</v>
      </c>
      <c r="E332" s="12">
        <v>851625</v>
      </c>
      <c r="F332" s="12">
        <v>84356</v>
      </c>
      <c r="G332" s="47">
        <f t="shared" si="5"/>
        <v>9.9052986936738581</v>
      </c>
      <c r="H332" s="13"/>
    </row>
    <row r="333" spans="1:8">
      <c r="A333" s="9">
        <v>0</v>
      </c>
      <c r="B333" s="10" t="s">
        <v>9</v>
      </c>
      <c r="C333" s="11" t="s">
        <v>10</v>
      </c>
      <c r="D333" s="12">
        <v>638600</v>
      </c>
      <c r="E333" s="12">
        <v>621100</v>
      </c>
      <c r="F333" s="12">
        <v>31998</v>
      </c>
      <c r="G333" s="48">
        <f t="shared" si="5"/>
        <v>5.1518274029946864</v>
      </c>
      <c r="H333" s="13"/>
    </row>
    <row r="334" spans="1:8">
      <c r="A334" s="9">
        <v>0</v>
      </c>
      <c r="B334" s="10" t="s">
        <v>11</v>
      </c>
      <c r="C334" s="11" t="s">
        <v>12</v>
      </c>
      <c r="D334" s="12">
        <v>290700</v>
      </c>
      <c r="E334" s="12">
        <v>230525</v>
      </c>
      <c r="F334" s="12">
        <v>52358</v>
      </c>
      <c r="G334" s="48">
        <f t="shared" si="5"/>
        <v>22.712504066804033</v>
      </c>
      <c r="H334" s="13"/>
    </row>
    <row r="335" spans="1:8" ht="31.2">
      <c r="A335" s="9">
        <v>0</v>
      </c>
      <c r="B335" s="10" t="s">
        <v>55</v>
      </c>
      <c r="C335" s="11" t="s">
        <v>56</v>
      </c>
      <c r="D335" s="12">
        <v>60000</v>
      </c>
      <c r="E335" s="12">
        <v>0</v>
      </c>
      <c r="F335" s="12">
        <v>0</v>
      </c>
      <c r="G335" s="48">
        <f t="shared" si="5"/>
        <v>0</v>
      </c>
      <c r="H335" s="13"/>
    </row>
    <row r="336" spans="1:8" ht="46.8">
      <c r="A336" s="9">
        <v>1</v>
      </c>
      <c r="B336" s="10" t="s">
        <v>165</v>
      </c>
      <c r="C336" s="11" t="s">
        <v>66</v>
      </c>
      <c r="D336" s="12">
        <v>60000</v>
      </c>
      <c r="E336" s="12">
        <v>60000</v>
      </c>
      <c r="F336" s="12">
        <v>0</v>
      </c>
      <c r="G336" s="47">
        <f t="shared" si="5"/>
        <v>0</v>
      </c>
      <c r="H336" s="13"/>
    </row>
    <row r="337" spans="1:8" ht="31.2">
      <c r="A337" s="9">
        <v>0</v>
      </c>
      <c r="B337" s="10" t="s">
        <v>23</v>
      </c>
      <c r="C337" s="11" t="s">
        <v>24</v>
      </c>
      <c r="D337" s="12">
        <v>60000</v>
      </c>
      <c r="E337" s="12">
        <v>60000</v>
      </c>
      <c r="F337" s="12">
        <v>0</v>
      </c>
      <c r="G337" s="48">
        <f t="shared" si="5"/>
        <v>0</v>
      </c>
      <c r="H337" s="13"/>
    </row>
    <row r="338" spans="1:8" s="30" customFormat="1" ht="50.4">
      <c r="A338" s="28">
        <v>1</v>
      </c>
      <c r="B338" s="25" t="s">
        <v>166</v>
      </c>
      <c r="C338" s="26" t="s">
        <v>293</v>
      </c>
      <c r="D338" s="27">
        <v>3818800</v>
      </c>
      <c r="E338" s="27">
        <v>2266000</v>
      </c>
      <c r="F338" s="27">
        <v>2063495.9400000002</v>
      </c>
      <c r="G338" s="44">
        <f t="shared" si="5"/>
        <v>91.063368932038841</v>
      </c>
      <c r="H338" s="29"/>
    </row>
    <row r="339" spans="1:8" ht="46.8">
      <c r="A339" s="9">
        <v>1</v>
      </c>
      <c r="B339" s="10" t="s">
        <v>167</v>
      </c>
      <c r="C339" s="11" t="s">
        <v>79</v>
      </c>
      <c r="D339" s="12">
        <v>3465300</v>
      </c>
      <c r="E339" s="12">
        <v>2127400</v>
      </c>
      <c r="F339" s="12">
        <v>1953164.1400000001</v>
      </c>
      <c r="G339" s="47">
        <f t="shared" si="5"/>
        <v>91.809915389677542</v>
      </c>
      <c r="H339" s="13"/>
    </row>
    <row r="340" spans="1:8">
      <c r="A340" s="9">
        <v>0</v>
      </c>
      <c r="B340" s="10" t="s">
        <v>5</v>
      </c>
      <c r="C340" s="11" t="s">
        <v>6</v>
      </c>
      <c r="D340" s="12">
        <v>2784300</v>
      </c>
      <c r="E340" s="12">
        <v>1707500</v>
      </c>
      <c r="F340" s="12">
        <v>1599842.73</v>
      </c>
      <c r="G340" s="48">
        <f t="shared" si="5"/>
        <v>93.695035431918001</v>
      </c>
      <c r="H340" s="13"/>
    </row>
    <row r="341" spans="1:8">
      <c r="A341" s="9">
        <v>0</v>
      </c>
      <c r="B341" s="10" t="s">
        <v>7</v>
      </c>
      <c r="C341" s="11" t="s">
        <v>8</v>
      </c>
      <c r="D341" s="12">
        <v>612500</v>
      </c>
      <c r="E341" s="12">
        <v>382100</v>
      </c>
      <c r="F341" s="12">
        <v>345651.08</v>
      </c>
      <c r="G341" s="48">
        <f t="shared" si="5"/>
        <v>90.460895053650887</v>
      </c>
      <c r="H341" s="13"/>
    </row>
    <row r="342" spans="1:8">
      <c r="A342" s="9">
        <v>0</v>
      </c>
      <c r="B342" s="10" t="s">
        <v>9</v>
      </c>
      <c r="C342" s="11" t="s">
        <v>10</v>
      </c>
      <c r="D342" s="12">
        <v>22000</v>
      </c>
      <c r="E342" s="12">
        <v>10000</v>
      </c>
      <c r="F342" s="12">
        <v>0</v>
      </c>
      <c r="G342" s="48">
        <f t="shared" si="5"/>
        <v>0</v>
      </c>
      <c r="H342" s="13"/>
    </row>
    <row r="343" spans="1:8">
      <c r="A343" s="9">
        <v>0</v>
      </c>
      <c r="B343" s="10" t="s">
        <v>11</v>
      </c>
      <c r="C343" s="11" t="s">
        <v>12</v>
      </c>
      <c r="D343" s="12">
        <v>26500</v>
      </c>
      <c r="E343" s="12">
        <v>16500</v>
      </c>
      <c r="F343" s="12">
        <v>4950</v>
      </c>
      <c r="G343" s="48">
        <f t="shared" si="5"/>
        <v>30</v>
      </c>
      <c r="H343" s="13"/>
    </row>
    <row r="344" spans="1:8">
      <c r="A344" s="9">
        <v>0</v>
      </c>
      <c r="B344" s="10" t="s">
        <v>13</v>
      </c>
      <c r="C344" s="11" t="s">
        <v>14</v>
      </c>
      <c r="D344" s="12">
        <v>6000</v>
      </c>
      <c r="E344" s="12">
        <v>3700</v>
      </c>
      <c r="F344" s="12">
        <v>600</v>
      </c>
      <c r="G344" s="48">
        <f t="shared" si="5"/>
        <v>16.216216216216218</v>
      </c>
      <c r="H344" s="13"/>
    </row>
    <row r="345" spans="1:8">
      <c r="A345" s="9">
        <v>0</v>
      </c>
      <c r="B345" s="10" t="s">
        <v>27</v>
      </c>
      <c r="C345" s="11" t="s">
        <v>28</v>
      </c>
      <c r="D345" s="12">
        <v>14000</v>
      </c>
      <c r="E345" s="12">
        <v>7600</v>
      </c>
      <c r="F345" s="12">
        <v>2120.33</v>
      </c>
      <c r="G345" s="48">
        <f t="shared" si="5"/>
        <v>27.899078947368423</v>
      </c>
      <c r="H345" s="13"/>
    </row>
    <row r="346" spans="1:8" ht="46.8">
      <c r="A346" s="9">
        <v>1</v>
      </c>
      <c r="B346" s="10" t="s">
        <v>168</v>
      </c>
      <c r="C346" s="11" t="s">
        <v>30</v>
      </c>
      <c r="D346" s="12">
        <v>6500</v>
      </c>
      <c r="E346" s="12">
        <v>6500</v>
      </c>
      <c r="F346" s="12">
        <v>0</v>
      </c>
      <c r="G346" s="47">
        <f t="shared" si="5"/>
        <v>0</v>
      </c>
      <c r="H346" s="13"/>
    </row>
    <row r="347" spans="1:8" ht="46.8">
      <c r="A347" s="9">
        <v>0</v>
      </c>
      <c r="B347" s="10" t="s">
        <v>25</v>
      </c>
      <c r="C347" s="11" t="s">
        <v>26</v>
      </c>
      <c r="D347" s="12">
        <v>6500</v>
      </c>
      <c r="E347" s="12">
        <v>6500</v>
      </c>
      <c r="F347" s="12">
        <v>0</v>
      </c>
      <c r="G347" s="48">
        <f t="shared" si="5"/>
        <v>0</v>
      </c>
      <c r="H347" s="13"/>
    </row>
    <row r="348" spans="1:8" ht="31.2">
      <c r="A348" s="9">
        <v>1</v>
      </c>
      <c r="B348" s="10" t="s">
        <v>169</v>
      </c>
      <c r="C348" s="11" t="s">
        <v>170</v>
      </c>
      <c r="D348" s="12">
        <v>328000</v>
      </c>
      <c r="E348" s="12">
        <v>126900</v>
      </c>
      <c r="F348" s="12">
        <v>105997.8</v>
      </c>
      <c r="G348" s="47">
        <f t="shared" si="5"/>
        <v>83.528605200945634</v>
      </c>
      <c r="H348" s="13"/>
    </row>
    <row r="349" spans="1:8">
      <c r="A349" s="9">
        <v>0</v>
      </c>
      <c r="B349" s="10" t="s">
        <v>9</v>
      </c>
      <c r="C349" s="11" t="s">
        <v>10</v>
      </c>
      <c r="D349" s="12">
        <v>285100</v>
      </c>
      <c r="E349" s="12">
        <v>102000</v>
      </c>
      <c r="F349" s="12">
        <v>99997.8</v>
      </c>
      <c r="G349" s="48">
        <f t="shared" si="5"/>
        <v>98.037058823529406</v>
      </c>
      <c r="H349" s="13"/>
    </row>
    <row r="350" spans="1:8">
      <c r="A350" s="9">
        <v>0</v>
      </c>
      <c r="B350" s="10" t="s">
        <v>11</v>
      </c>
      <c r="C350" s="11" t="s">
        <v>12</v>
      </c>
      <c r="D350" s="12">
        <v>8500</v>
      </c>
      <c r="E350" s="12">
        <v>400</v>
      </c>
      <c r="F350" s="12">
        <v>0</v>
      </c>
      <c r="G350" s="48">
        <f t="shared" si="5"/>
        <v>0</v>
      </c>
      <c r="H350" s="13"/>
    </row>
    <row r="351" spans="1:8">
      <c r="A351" s="9">
        <v>0</v>
      </c>
      <c r="B351" s="10" t="s">
        <v>33</v>
      </c>
      <c r="C351" s="11" t="s">
        <v>34</v>
      </c>
      <c r="D351" s="12">
        <v>34400</v>
      </c>
      <c r="E351" s="12">
        <v>24500</v>
      </c>
      <c r="F351" s="12">
        <v>6000</v>
      </c>
      <c r="G351" s="48">
        <f t="shared" si="5"/>
        <v>24.489795918367346</v>
      </c>
      <c r="H351" s="13"/>
    </row>
    <row r="352" spans="1:8" ht="31.2">
      <c r="A352" s="9">
        <v>1</v>
      </c>
      <c r="B352" s="10" t="s">
        <v>171</v>
      </c>
      <c r="C352" s="11" t="s">
        <v>54</v>
      </c>
      <c r="D352" s="12">
        <v>19000</v>
      </c>
      <c r="E352" s="12">
        <v>5200</v>
      </c>
      <c r="F352" s="12">
        <v>4334</v>
      </c>
      <c r="G352" s="47">
        <f t="shared" si="5"/>
        <v>83.346153846153854</v>
      </c>
      <c r="H352" s="13"/>
    </row>
    <row r="353" spans="1:8">
      <c r="A353" s="9">
        <v>0</v>
      </c>
      <c r="B353" s="10" t="s">
        <v>11</v>
      </c>
      <c r="C353" s="11" t="s">
        <v>12</v>
      </c>
      <c r="D353" s="12">
        <v>19000</v>
      </c>
      <c r="E353" s="12">
        <v>5200</v>
      </c>
      <c r="F353" s="12">
        <v>4334</v>
      </c>
      <c r="G353" s="48">
        <f t="shared" si="5"/>
        <v>83.346153846153854</v>
      </c>
      <c r="H353" s="13"/>
    </row>
    <row r="354" spans="1:8" s="30" customFormat="1" ht="33.6">
      <c r="A354" s="28">
        <v>1</v>
      </c>
      <c r="B354" s="25" t="s">
        <v>172</v>
      </c>
      <c r="C354" s="26" t="s">
        <v>294</v>
      </c>
      <c r="D354" s="27">
        <v>70817374</v>
      </c>
      <c r="E354" s="27">
        <v>41744454</v>
      </c>
      <c r="F354" s="27">
        <v>39551163.790000007</v>
      </c>
      <c r="G354" s="44">
        <f t="shared" si="5"/>
        <v>94.745912331252441</v>
      </c>
      <c r="H354" s="29"/>
    </row>
    <row r="355" spans="1:8" ht="46.8">
      <c r="A355" s="9">
        <v>1</v>
      </c>
      <c r="B355" s="10" t="s">
        <v>173</v>
      </c>
      <c r="C355" s="11" t="s">
        <v>79</v>
      </c>
      <c r="D355" s="12">
        <v>1373800</v>
      </c>
      <c r="E355" s="12">
        <v>869500</v>
      </c>
      <c r="F355" s="12">
        <v>814703.4</v>
      </c>
      <c r="G355" s="47">
        <f t="shared" si="5"/>
        <v>93.697918343875799</v>
      </c>
      <c r="H355" s="13"/>
    </row>
    <row r="356" spans="1:8">
      <c r="A356" s="9">
        <v>0</v>
      </c>
      <c r="B356" s="10" t="s">
        <v>5</v>
      </c>
      <c r="C356" s="11" t="s">
        <v>6</v>
      </c>
      <c r="D356" s="12">
        <v>1100600</v>
      </c>
      <c r="E356" s="12">
        <v>694700</v>
      </c>
      <c r="F356" s="12">
        <v>654897.15</v>
      </c>
      <c r="G356" s="48">
        <f t="shared" si="5"/>
        <v>94.270498056715141</v>
      </c>
      <c r="H356" s="13"/>
    </row>
    <row r="357" spans="1:8">
      <c r="A357" s="9">
        <v>0</v>
      </c>
      <c r="B357" s="10" t="s">
        <v>7</v>
      </c>
      <c r="C357" s="11" t="s">
        <v>8</v>
      </c>
      <c r="D357" s="12">
        <v>242200</v>
      </c>
      <c r="E357" s="12">
        <v>152900</v>
      </c>
      <c r="F357" s="12">
        <v>144077.37</v>
      </c>
      <c r="G357" s="48">
        <f t="shared" si="5"/>
        <v>94.229803793328969</v>
      </c>
      <c r="H357" s="13"/>
    </row>
    <row r="358" spans="1:8">
      <c r="A358" s="9">
        <v>0</v>
      </c>
      <c r="B358" s="10" t="s">
        <v>9</v>
      </c>
      <c r="C358" s="11" t="s">
        <v>10</v>
      </c>
      <c r="D358" s="12">
        <v>8000</v>
      </c>
      <c r="E358" s="12">
        <v>3000</v>
      </c>
      <c r="F358" s="12">
        <v>0</v>
      </c>
      <c r="G358" s="48">
        <f t="shared" si="5"/>
        <v>0</v>
      </c>
      <c r="H358" s="13"/>
    </row>
    <row r="359" spans="1:8">
      <c r="A359" s="9">
        <v>0</v>
      </c>
      <c r="B359" s="10" t="s">
        <v>11</v>
      </c>
      <c r="C359" s="11" t="s">
        <v>12</v>
      </c>
      <c r="D359" s="12">
        <v>8350</v>
      </c>
      <c r="E359" s="12">
        <v>5850</v>
      </c>
      <c r="F359" s="12">
        <v>4794.5200000000004</v>
      </c>
      <c r="G359" s="48">
        <f t="shared" si="5"/>
        <v>81.957606837606846</v>
      </c>
      <c r="H359" s="13"/>
    </row>
    <row r="360" spans="1:8">
      <c r="A360" s="9">
        <v>0</v>
      </c>
      <c r="B360" s="10" t="s">
        <v>13</v>
      </c>
      <c r="C360" s="11" t="s">
        <v>14</v>
      </c>
      <c r="D360" s="12">
        <v>9150</v>
      </c>
      <c r="E360" s="12">
        <v>9150</v>
      </c>
      <c r="F360" s="12">
        <v>9147.73</v>
      </c>
      <c r="G360" s="48">
        <f t="shared" si="5"/>
        <v>99.975191256830598</v>
      </c>
      <c r="H360" s="13"/>
    </row>
    <row r="361" spans="1:8">
      <c r="A361" s="9">
        <v>0</v>
      </c>
      <c r="B361" s="10" t="s">
        <v>27</v>
      </c>
      <c r="C361" s="11" t="s">
        <v>28</v>
      </c>
      <c r="D361" s="12">
        <v>5500</v>
      </c>
      <c r="E361" s="12">
        <v>3900</v>
      </c>
      <c r="F361" s="12">
        <v>1786.63</v>
      </c>
      <c r="G361" s="48">
        <f t="shared" si="5"/>
        <v>45.811025641025644</v>
      </c>
      <c r="H361" s="13"/>
    </row>
    <row r="362" spans="1:8" ht="46.8">
      <c r="A362" s="9">
        <v>1</v>
      </c>
      <c r="B362" s="10" t="s">
        <v>174</v>
      </c>
      <c r="C362" s="11" t="s">
        <v>30</v>
      </c>
      <c r="D362" s="12">
        <v>4000</v>
      </c>
      <c r="E362" s="12">
        <v>4000</v>
      </c>
      <c r="F362" s="12">
        <v>3300</v>
      </c>
      <c r="G362" s="47">
        <f t="shared" si="5"/>
        <v>82.5</v>
      </c>
      <c r="H362" s="13"/>
    </row>
    <row r="363" spans="1:8" ht="46.8">
      <c r="A363" s="9">
        <v>0</v>
      </c>
      <c r="B363" s="10" t="s">
        <v>25</v>
      </c>
      <c r="C363" s="11" t="s">
        <v>26</v>
      </c>
      <c r="D363" s="12">
        <v>4000</v>
      </c>
      <c r="E363" s="12">
        <v>4000</v>
      </c>
      <c r="F363" s="12">
        <v>3300</v>
      </c>
      <c r="G363" s="48">
        <f t="shared" si="5"/>
        <v>82.5</v>
      </c>
      <c r="H363" s="13"/>
    </row>
    <row r="364" spans="1:8" ht="31.2">
      <c r="A364" s="9">
        <v>1</v>
      </c>
      <c r="B364" s="10" t="s">
        <v>175</v>
      </c>
      <c r="C364" s="11" t="s">
        <v>176</v>
      </c>
      <c r="D364" s="12">
        <v>32288400</v>
      </c>
      <c r="E364" s="12">
        <v>19948600</v>
      </c>
      <c r="F364" s="12">
        <v>19906295.139999997</v>
      </c>
      <c r="G364" s="47">
        <f t="shared" si="5"/>
        <v>99.787930681852345</v>
      </c>
      <c r="H364" s="13"/>
    </row>
    <row r="365" spans="1:8">
      <c r="A365" s="9">
        <v>0</v>
      </c>
      <c r="B365" s="10" t="s">
        <v>5</v>
      </c>
      <c r="C365" s="11" t="s">
        <v>6</v>
      </c>
      <c r="D365" s="12">
        <v>24836500</v>
      </c>
      <c r="E365" s="12">
        <v>15534000</v>
      </c>
      <c r="F365" s="12">
        <v>15533952.91</v>
      </c>
      <c r="G365" s="48">
        <f t="shared" si="5"/>
        <v>99.999696858503924</v>
      </c>
      <c r="H365" s="13"/>
    </row>
    <row r="366" spans="1:8">
      <c r="A366" s="9">
        <v>0</v>
      </c>
      <c r="B366" s="10" t="s">
        <v>7</v>
      </c>
      <c r="C366" s="11" t="s">
        <v>8</v>
      </c>
      <c r="D366" s="12">
        <v>5454000</v>
      </c>
      <c r="E366" s="12">
        <v>3439000</v>
      </c>
      <c r="F366" s="12">
        <v>3435764.68</v>
      </c>
      <c r="G366" s="48">
        <f t="shared" si="5"/>
        <v>99.905922651933707</v>
      </c>
      <c r="H366" s="13"/>
    </row>
    <row r="367" spans="1:8">
      <c r="A367" s="9">
        <v>0</v>
      </c>
      <c r="B367" s="10" t="s">
        <v>11</v>
      </c>
      <c r="C367" s="11" t="s">
        <v>12</v>
      </c>
      <c r="D367" s="12">
        <v>175000</v>
      </c>
      <c r="E367" s="12">
        <v>29000</v>
      </c>
      <c r="F367" s="12">
        <v>16086.2</v>
      </c>
      <c r="G367" s="48">
        <f t="shared" si="5"/>
        <v>55.469655172413802</v>
      </c>
      <c r="H367" s="13"/>
    </row>
    <row r="368" spans="1:8">
      <c r="A368" s="9">
        <v>0</v>
      </c>
      <c r="B368" s="10" t="s">
        <v>13</v>
      </c>
      <c r="C368" s="11" t="s">
        <v>14</v>
      </c>
      <c r="D368" s="12">
        <v>80000</v>
      </c>
      <c r="E368" s="12">
        <v>40000</v>
      </c>
      <c r="F368" s="12">
        <v>37384.14</v>
      </c>
      <c r="G368" s="48">
        <f t="shared" si="5"/>
        <v>93.460350000000005</v>
      </c>
      <c r="H368" s="13"/>
    </row>
    <row r="369" spans="1:8">
      <c r="A369" s="9">
        <v>0</v>
      </c>
      <c r="B369" s="10" t="s">
        <v>17</v>
      </c>
      <c r="C369" s="11" t="s">
        <v>18</v>
      </c>
      <c r="D369" s="12">
        <v>25100</v>
      </c>
      <c r="E369" s="12">
        <v>15500</v>
      </c>
      <c r="F369" s="12">
        <v>13245.72</v>
      </c>
      <c r="G369" s="48">
        <f t="shared" si="5"/>
        <v>85.45625806451612</v>
      </c>
      <c r="H369" s="13"/>
    </row>
    <row r="370" spans="1:8">
      <c r="A370" s="9">
        <v>0</v>
      </c>
      <c r="B370" s="10" t="s">
        <v>19</v>
      </c>
      <c r="C370" s="11" t="s">
        <v>20</v>
      </c>
      <c r="D370" s="12">
        <v>399000</v>
      </c>
      <c r="E370" s="12">
        <v>142600</v>
      </c>
      <c r="F370" s="12">
        <v>129859.36</v>
      </c>
      <c r="G370" s="48">
        <f t="shared" si="5"/>
        <v>91.065469845722305</v>
      </c>
      <c r="H370" s="13"/>
    </row>
    <row r="371" spans="1:8">
      <c r="A371" s="9">
        <v>0</v>
      </c>
      <c r="B371" s="10" t="s">
        <v>21</v>
      </c>
      <c r="C371" s="11" t="s">
        <v>22</v>
      </c>
      <c r="D371" s="12">
        <v>307600</v>
      </c>
      <c r="E371" s="12">
        <v>144000</v>
      </c>
      <c r="F371" s="12">
        <v>137809.9</v>
      </c>
      <c r="G371" s="48">
        <f t="shared" si="5"/>
        <v>95.701319444444437</v>
      </c>
      <c r="H371" s="13"/>
    </row>
    <row r="372" spans="1:8" ht="31.2">
      <c r="A372" s="9">
        <v>0</v>
      </c>
      <c r="B372" s="10" t="s">
        <v>23</v>
      </c>
      <c r="C372" s="11" t="s">
        <v>24</v>
      </c>
      <c r="D372" s="12">
        <v>4200</v>
      </c>
      <c r="E372" s="12">
        <v>3000</v>
      </c>
      <c r="F372" s="12">
        <v>2092.23</v>
      </c>
      <c r="G372" s="48">
        <f t="shared" si="5"/>
        <v>69.741</v>
      </c>
      <c r="H372" s="13"/>
    </row>
    <row r="373" spans="1:8" ht="46.8">
      <c r="A373" s="9">
        <v>0</v>
      </c>
      <c r="B373" s="10" t="s">
        <v>25</v>
      </c>
      <c r="C373" s="11" t="s">
        <v>26</v>
      </c>
      <c r="D373" s="12">
        <v>7000</v>
      </c>
      <c r="E373" s="12">
        <v>7000</v>
      </c>
      <c r="F373" s="12">
        <v>5650</v>
      </c>
      <c r="G373" s="48">
        <f t="shared" si="5"/>
        <v>80.714285714285722</v>
      </c>
      <c r="H373" s="13"/>
    </row>
    <row r="374" spans="1:8">
      <c r="A374" s="9">
        <v>0</v>
      </c>
      <c r="B374" s="10" t="s">
        <v>33</v>
      </c>
      <c r="C374" s="11" t="s">
        <v>34</v>
      </c>
      <c r="D374" s="12">
        <v>1000000</v>
      </c>
      <c r="E374" s="12">
        <v>594500</v>
      </c>
      <c r="F374" s="12">
        <v>594450</v>
      </c>
      <c r="G374" s="48">
        <f t="shared" si="5"/>
        <v>99.991589571068133</v>
      </c>
      <c r="H374" s="13"/>
    </row>
    <row r="375" spans="1:8" ht="78">
      <c r="A375" s="9">
        <v>1</v>
      </c>
      <c r="B375" s="10" t="s">
        <v>177</v>
      </c>
      <c r="C375" s="11" t="s">
        <v>116</v>
      </c>
      <c r="D375" s="12">
        <v>170000</v>
      </c>
      <c r="E375" s="12">
        <v>170000</v>
      </c>
      <c r="F375" s="12">
        <v>170000</v>
      </c>
      <c r="G375" s="47">
        <f t="shared" si="5"/>
        <v>100</v>
      </c>
      <c r="H375" s="13"/>
    </row>
    <row r="376" spans="1:8">
      <c r="A376" s="9">
        <v>0</v>
      </c>
      <c r="B376" s="10" t="s">
        <v>5</v>
      </c>
      <c r="C376" s="11" t="s">
        <v>6</v>
      </c>
      <c r="D376" s="12">
        <v>120000</v>
      </c>
      <c r="E376" s="12">
        <v>120000</v>
      </c>
      <c r="F376" s="12">
        <v>120000</v>
      </c>
      <c r="G376" s="48">
        <f t="shared" si="5"/>
        <v>100</v>
      </c>
      <c r="H376" s="13"/>
    </row>
    <row r="377" spans="1:8">
      <c r="A377" s="9">
        <v>0</v>
      </c>
      <c r="B377" s="10" t="s">
        <v>7</v>
      </c>
      <c r="C377" s="11" t="s">
        <v>8</v>
      </c>
      <c r="D377" s="12">
        <v>26000</v>
      </c>
      <c r="E377" s="12">
        <v>26000</v>
      </c>
      <c r="F377" s="12">
        <v>26000</v>
      </c>
      <c r="G377" s="48">
        <f t="shared" si="5"/>
        <v>100</v>
      </c>
      <c r="H377" s="13"/>
    </row>
    <row r="378" spans="1:8">
      <c r="A378" s="9">
        <v>0</v>
      </c>
      <c r="B378" s="10" t="s">
        <v>9</v>
      </c>
      <c r="C378" s="11" t="s">
        <v>10</v>
      </c>
      <c r="D378" s="12">
        <v>24000</v>
      </c>
      <c r="E378" s="12">
        <v>24000</v>
      </c>
      <c r="F378" s="12">
        <v>24000</v>
      </c>
      <c r="G378" s="48">
        <f t="shared" si="5"/>
        <v>100</v>
      </c>
      <c r="H378" s="13"/>
    </row>
    <row r="379" spans="1:8" ht="31.2">
      <c r="A379" s="9">
        <v>1</v>
      </c>
      <c r="B379" s="10" t="s">
        <v>178</v>
      </c>
      <c r="C379" s="11" t="s">
        <v>48</v>
      </c>
      <c r="D379" s="12">
        <v>48000</v>
      </c>
      <c r="E379" s="12">
        <v>28000</v>
      </c>
      <c r="F379" s="12">
        <v>28000</v>
      </c>
      <c r="G379" s="47">
        <f t="shared" si="5"/>
        <v>100</v>
      </c>
      <c r="H379" s="13"/>
    </row>
    <row r="380" spans="1:8">
      <c r="A380" s="9">
        <v>0</v>
      </c>
      <c r="B380" s="10" t="s">
        <v>33</v>
      </c>
      <c r="C380" s="11" t="s">
        <v>34</v>
      </c>
      <c r="D380" s="12">
        <v>48000</v>
      </c>
      <c r="E380" s="12">
        <v>28000</v>
      </c>
      <c r="F380" s="12">
        <v>28000</v>
      </c>
      <c r="G380" s="48">
        <f t="shared" si="5"/>
        <v>100</v>
      </c>
      <c r="H380" s="13"/>
    </row>
    <row r="381" spans="1:8">
      <c r="A381" s="9">
        <v>1</v>
      </c>
      <c r="B381" s="10" t="s">
        <v>179</v>
      </c>
      <c r="C381" s="11" t="s">
        <v>180</v>
      </c>
      <c r="D381" s="12">
        <v>11344475</v>
      </c>
      <c r="E381" s="12">
        <v>6056575</v>
      </c>
      <c r="F381" s="12">
        <v>5701015.0300000003</v>
      </c>
      <c r="G381" s="47">
        <f t="shared" si="5"/>
        <v>94.129355782765018</v>
      </c>
      <c r="H381" s="13"/>
    </row>
    <row r="382" spans="1:8">
      <c r="A382" s="9">
        <v>0</v>
      </c>
      <c r="B382" s="10" t="s">
        <v>5</v>
      </c>
      <c r="C382" s="11" t="s">
        <v>6</v>
      </c>
      <c r="D382" s="12">
        <v>6923300</v>
      </c>
      <c r="E382" s="12">
        <v>3688100</v>
      </c>
      <c r="F382" s="12">
        <v>3547690.34</v>
      </c>
      <c r="G382" s="48">
        <f t="shared" si="5"/>
        <v>96.192899867140255</v>
      </c>
      <c r="H382" s="13"/>
    </row>
    <row r="383" spans="1:8">
      <c r="A383" s="9">
        <v>0</v>
      </c>
      <c r="B383" s="10" t="s">
        <v>7</v>
      </c>
      <c r="C383" s="11" t="s">
        <v>8</v>
      </c>
      <c r="D383" s="12">
        <v>1523100</v>
      </c>
      <c r="E383" s="12">
        <v>796000</v>
      </c>
      <c r="F383" s="12">
        <v>756785.76</v>
      </c>
      <c r="G383" s="48">
        <f t="shared" si="5"/>
        <v>95.073587939698484</v>
      </c>
      <c r="H383" s="13"/>
    </row>
    <row r="384" spans="1:8">
      <c r="A384" s="9">
        <v>0</v>
      </c>
      <c r="B384" s="10" t="s">
        <v>9</v>
      </c>
      <c r="C384" s="11" t="s">
        <v>10</v>
      </c>
      <c r="D384" s="12">
        <v>150000</v>
      </c>
      <c r="E384" s="12">
        <v>80000</v>
      </c>
      <c r="F384" s="12">
        <v>19000</v>
      </c>
      <c r="G384" s="48">
        <f t="shared" si="5"/>
        <v>23.75</v>
      </c>
      <c r="H384" s="13"/>
    </row>
    <row r="385" spans="1:8">
      <c r="A385" s="9">
        <v>0</v>
      </c>
      <c r="B385" s="10" t="s">
        <v>11</v>
      </c>
      <c r="C385" s="11" t="s">
        <v>12</v>
      </c>
      <c r="D385" s="12">
        <v>760200</v>
      </c>
      <c r="E385" s="12">
        <v>418000</v>
      </c>
      <c r="F385" s="12">
        <v>380218.36</v>
      </c>
      <c r="G385" s="48">
        <f t="shared" si="5"/>
        <v>90.961330143540664</v>
      </c>
      <c r="H385" s="13"/>
    </row>
    <row r="386" spans="1:8">
      <c r="A386" s="9">
        <v>0</v>
      </c>
      <c r="B386" s="10" t="s">
        <v>13</v>
      </c>
      <c r="C386" s="11" t="s">
        <v>14</v>
      </c>
      <c r="D386" s="12">
        <v>15000</v>
      </c>
      <c r="E386" s="12">
        <v>15000</v>
      </c>
      <c r="F386" s="12">
        <v>2950</v>
      </c>
      <c r="G386" s="48">
        <f t="shared" si="5"/>
        <v>19.666666666666664</v>
      </c>
      <c r="H386" s="13"/>
    </row>
    <row r="387" spans="1:8">
      <c r="A387" s="9">
        <v>0</v>
      </c>
      <c r="B387" s="10" t="s">
        <v>15</v>
      </c>
      <c r="C387" s="11" t="s">
        <v>16</v>
      </c>
      <c r="D387" s="12">
        <v>835200</v>
      </c>
      <c r="E387" s="12">
        <v>345000</v>
      </c>
      <c r="F387" s="12">
        <v>306064.69</v>
      </c>
      <c r="G387" s="48">
        <f t="shared" si="5"/>
        <v>88.71440289855073</v>
      </c>
      <c r="H387" s="13"/>
    </row>
    <row r="388" spans="1:8">
      <c r="A388" s="9">
        <v>0</v>
      </c>
      <c r="B388" s="10" t="s">
        <v>17</v>
      </c>
      <c r="C388" s="11" t="s">
        <v>18</v>
      </c>
      <c r="D388" s="12">
        <v>22200</v>
      </c>
      <c r="E388" s="12">
        <v>13500</v>
      </c>
      <c r="F388" s="12">
        <v>13500</v>
      </c>
      <c r="G388" s="48">
        <f t="shared" si="5"/>
        <v>100</v>
      </c>
      <c r="H388" s="13"/>
    </row>
    <row r="389" spans="1:8">
      <c r="A389" s="9">
        <v>0</v>
      </c>
      <c r="B389" s="10" t="s">
        <v>19</v>
      </c>
      <c r="C389" s="11" t="s">
        <v>20</v>
      </c>
      <c r="D389" s="12">
        <v>410400</v>
      </c>
      <c r="E389" s="12">
        <v>228400</v>
      </c>
      <c r="F389" s="12">
        <v>204667.76</v>
      </c>
      <c r="G389" s="48">
        <f t="shared" si="5"/>
        <v>89.609352014010511</v>
      </c>
      <c r="H389" s="13"/>
    </row>
    <row r="390" spans="1:8" ht="31.2">
      <c r="A390" s="9">
        <v>0</v>
      </c>
      <c r="B390" s="10" t="s">
        <v>23</v>
      </c>
      <c r="C390" s="11" t="s">
        <v>24</v>
      </c>
      <c r="D390" s="12">
        <v>5400</v>
      </c>
      <c r="E390" s="12">
        <v>3200</v>
      </c>
      <c r="F390" s="12">
        <v>2493.12</v>
      </c>
      <c r="G390" s="48">
        <f t="shared" ref="G390:G453" si="6">IF(E390=0,0,(F390/E390)*100)</f>
        <v>77.91</v>
      </c>
      <c r="H390" s="13"/>
    </row>
    <row r="391" spans="1:8" ht="46.8">
      <c r="A391" s="9">
        <v>0</v>
      </c>
      <c r="B391" s="10" t="s">
        <v>25</v>
      </c>
      <c r="C391" s="11" t="s">
        <v>26</v>
      </c>
      <c r="D391" s="12">
        <v>6000</v>
      </c>
      <c r="E391" s="12">
        <v>6000</v>
      </c>
      <c r="F391" s="12">
        <v>4950</v>
      </c>
      <c r="G391" s="48">
        <f t="shared" si="6"/>
        <v>82.5</v>
      </c>
      <c r="H391" s="13"/>
    </row>
    <row r="392" spans="1:8">
      <c r="A392" s="9">
        <v>0</v>
      </c>
      <c r="B392" s="10" t="s">
        <v>33</v>
      </c>
      <c r="C392" s="11" t="s">
        <v>34</v>
      </c>
      <c r="D392" s="12">
        <v>538000</v>
      </c>
      <c r="E392" s="12">
        <v>307700</v>
      </c>
      <c r="F392" s="12">
        <v>307700</v>
      </c>
      <c r="G392" s="48">
        <f t="shared" si="6"/>
        <v>100</v>
      </c>
      <c r="H392" s="13"/>
    </row>
    <row r="393" spans="1:8" ht="31.2">
      <c r="A393" s="9">
        <v>0</v>
      </c>
      <c r="B393" s="10" t="s">
        <v>55</v>
      </c>
      <c r="C393" s="11" t="s">
        <v>56</v>
      </c>
      <c r="D393" s="12">
        <v>155675</v>
      </c>
      <c r="E393" s="12">
        <v>155675</v>
      </c>
      <c r="F393" s="12">
        <v>154995</v>
      </c>
      <c r="G393" s="48">
        <f t="shared" si="6"/>
        <v>99.563192548578769</v>
      </c>
      <c r="H393" s="13"/>
    </row>
    <row r="394" spans="1:8">
      <c r="A394" s="9">
        <v>1</v>
      </c>
      <c r="B394" s="10" t="s">
        <v>181</v>
      </c>
      <c r="C394" s="11" t="s">
        <v>182</v>
      </c>
      <c r="D394" s="12">
        <v>5129900</v>
      </c>
      <c r="E394" s="12">
        <v>3233700</v>
      </c>
      <c r="F394" s="12">
        <v>2792788.6</v>
      </c>
      <c r="G394" s="47">
        <f t="shared" si="6"/>
        <v>86.365111172959772</v>
      </c>
      <c r="H394" s="13"/>
    </row>
    <row r="395" spans="1:8">
      <c r="A395" s="9">
        <v>0</v>
      </c>
      <c r="B395" s="10" t="s">
        <v>5</v>
      </c>
      <c r="C395" s="11" t="s">
        <v>6</v>
      </c>
      <c r="D395" s="12">
        <v>2413500</v>
      </c>
      <c r="E395" s="12">
        <v>1470200</v>
      </c>
      <c r="F395" s="12">
        <v>1221518.01</v>
      </c>
      <c r="G395" s="48">
        <f t="shared" si="6"/>
        <v>83.085159162018769</v>
      </c>
      <c r="H395" s="13"/>
    </row>
    <row r="396" spans="1:8">
      <c r="A396" s="9">
        <v>0</v>
      </c>
      <c r="B396" s="10" t="s">
        <v>7</v>
      </c>
      <c r="C396" s="11" t="s">
        <v>8</v>
      </c>
      <c r="D396" s="12">
        <v>531000</v>
      </c>
      <c r="E396" s="12">
        <v>323400</v>
      </c>
      <c r="F396" s="12">
        <v>269098.89</v>
      </c>
      <c r="G396" s="48">
        <f t="shared" si="6"/>
        <v>83.209304267161414</v>
      </c>
      <c r="H396" s="13"/>
    </row>
    <row r="397" spans="1:8">
      <c r="A397" s="9">
        <v>0</v>
      </c>
      <c r="B397" s="10" t="s">
        <v>9</v>
      </c>
      <c r="C397" s="11" t="s">
        <v>10</v>
      </c>
      <c r="D397" s="12">
        <v>29000</v>
      </c>
      <c r="E397" s="12">
        <v>29000</v>
      </c>
      <c r="F397" s="12">
        <v>29000</v>
      </c>
      <c r="G397" s="48">
        <f t="shared" si="6"/>
        <v>100</v>
      </c>
      <c r="H397" s="13"/>
    </row>
    <row r="398" spans="1:8">
      <c r="A398" s="9">
        <v>0</v>
      </c>
      <c r="B398" s="10" t="s">
        <v>11</v>
      </c>
      <c r="C398" s="11" t="s">
        <v>12</v>
      </c>
      <c r="D398" s="12">
        <v>1397600</v>
      </c>
      <c r="E398" s="12">
        <v>994000</v>
      </c>
      <c r="F398" s="12">
        <v>969726.29</v>
      </c>
      <c r="G398" s="48">
        <f t="shared" si="6"/>
        <v>97.557976861167006</v>
      </c>
      <c r="H398" s="13"/>
    </row>
    <row r="399" spans="1:8">
      <c r="A399" s="9">
        <v>0</v>
      </c>
      <c r="B399" s="10" t="s">
        <v>13</v>
      </c>
      <c r="C399" s="11" t="s">
        <v>14</v>
      </c>
      <c r="D399" s="12">
        <v>15000</v>
      </c>
      <c r="E399" s="12">
        <v>15000</v>
      </c>
      <c r="F399" s="12">
        <v>400</v>
      </c>
      <c r="G399" s="48">
        <f t="shared" si="6"/>
        <v>2.666666666666667</v>
      </c>
      <c r="H399" s="13"/>
    </row>
    <row r="400" spans="1:8">
      <c r="A400" s="9">
        <v>0</v>
      </c>
      <c r="B400" s="10" t="s">
        <v>15</v>
      </c>
      <c r="C400" s="11" t="s">
        <v>16</v>
      </c>
      <c r="D400" s="12">
        <v>413800</v>
      </c>
      <c r="E400" s="12">
        <v>204700</v>
      </c>
      <c r="F400" s="12">
        <v>127594.55</v>
      </c>
      <c r="G400" s="48">
        <f t="shared" si="6"/>
        <v>62.332462139716661</v>
      </c>
      <c r="H400" s="13"/>
    </row>
    <row r="401" spans="1:8">
      <c r="A401" s="9">
        <v>0</v>
      </c>
      <c r="B401" s="10" t="s">
        <v>17</v>
      </c>
      <c r="C401" s="11" t="s">
        <v>18</v>
      </c>
      <c r="D401" s="12">
        <v>11100</v>
      </c>
      <c r="E401" s="12">
        <v>7100</v>
      </c>
      <c r="F401" s="12">
        <v>7100</v>
      </c>
      <c r="G401" s="48">
        <f t="shared" si="6"/>
        <v>100</v>
      </c>
      <c r="H401" s="13"/>
    </row>
    <row r="402" spans="1:8">
      <c r="A402" s="9">
        <v>0</v>
      </c>
      <c r="B402" s="10" t="s">
        <v>19</v>
      </c>
      <c r="C402" s="11" t="s">
        <v>20</v>
      </c>
      <c r="D402" s="12">
        <v>125400</v>
      </c>
      <c r="E402" s="12">
        <v>68000</v>
      </c>
      <c r="F402" s="12">
        <v>61448.14</v>
      </c>
      <c r="G402" s="48">
        <f t="shared" si="6"/>
        <v>90.36491176470588</v>
      </c>
      <c r="H402" s="13"/>
    </row>
    <row r="403" spans="1:8" ht="31.2">
      <c r="A403" s="9">
        <v>0</v>
      </c>
      <c r="B403" s="10" t="s">
        <v>23</v>
      </c>
      <c r="C403" s="11" t="s">
        <v>24</v>
      </c>
      <c r="D403" s="12">
        <v>3500</v>
      </c>
      <c r="E403" s="12">
        <v>2300</v>
      </c>
      <c r="F403" s="12">
        <v>1602.72</v>
      </c>
      <c r="G403" s="48">
        <f t="shared" si="6"/>
        <v>69.683478260869563</v>
      </c>
      <c r="H403" s="13"/>
    </row>
    <row r="404" spans="1:8" ht="46.8">
      <c r="A404" s="9">
        <v>0</v>
      </c>
      <c r="B404" s="10" t="s">
        <v>25</v>
      </c>
      <c r="C404" s="11" t="s">
        <v>26</v>
      </c>
      <c r="D404" s="12">
        <v>4000</v>
      </c>
      <c r="E404" s="12">
        <v>4000</v>
      </c>
      <c r="F404" s="12">
        <v>3300</v>
      </c>
      <c r="G404" s="48">
        <f t="shared" si="6"/>
        <v>82.5</v>
      </c>
      <c r="H404" s="13"/>
    </row>
    <row r="405" spans="1:8">
      <c r="A405" s="9">
        <v>0</v>
      </c>
      <c r="B405" s="10" t="s">
        <v>33</v>
      </c>
      <c r="C405" s="11" t="s">
        <v>34</v>
      </c>
      <c r="D405" s="12">
        <v>186000</v>
      </c>
      <c r="E405" s="12">
        <v>116000</v>
      </c>
      <c r="F405" s="12">
        <v>102000</v>
      </c>
      <c r="G405" s="48">
        <f t="shared" si="6"/>
        <v>87.931034482758619</v>
      </c>
      <c r="H405" s="13"/>
    </row>
    <row r="406" spans="1:8" ht="46.8">
      <c r="A406" s="9">
        <v>1</v>
      </c>
      <c r="B406" s="10" t="s">
        <v>183</v>
      </c>
      <c r="C406" s="11" t="s">
        <v>184</v>
      </c>
      <c r="D406" s="12">
        <v>16130199</v>
      </c>
      <c r="E406" s="12">
        <v>8876399</v>
      </c>
      <c r="F406" s="12">
        <v>7881572.4299999988</v>
      </c>
      <c r="G406" s="47">
        <f t="shared" si="6"/>
        <v>88.792453223429888</v>
      </c>
      <c r="H406" s="13"/>
    </row>
    <row r="407" spans="1:8">
      <c r="A407" s="9">
        <v>0</v>
      </c>
      <c r="B407" s="10" t="s">
        <v>5</v>
      </c>
      <c r="C407" s="11" t="s">
        <v>6</v>
      </c>
      <c r="D407" s="12">
        <v>9922600</v>
      </c>
      <c r="E407" s="12">
        <v>5302100</v>
      </c>
      <c r="F407" s="12">
        <v>5040475.5</v>
      </c>
      <c r="G407" s="48">
        <f t="shared" si="6"/>
        <v>95.065643801512607</v>
      </c>
      <c r="H407" s="13"/>
    </row>
    <row r="408" spans="1:8">
      <c r="A408" s="9">
        <v>0</v>
      </c>
      <c r="B408" s="10" t="s">
        <v>7</v>
      </c>
      <c r="C408" s="11" t="s">
        <v>8</v>
      </c>
      <c r="D408" s="12">
        <v>2183000</v>
      </c>
      <c r="E408" s="12">
        <v>1182100</v>
      </c>
      <c r="F408" s="12">
        <v>1105809.3500000001</v>
      </c>
      <c r="G408" s="48">
        <f t="shared" si="6"/>
        <v>93.546176296421635</v>
      </c>
      <c r="H408" s="13"/>
    </row>
    <row r="409" spans="1:8">
      <c r="A409" s="9">
        <v>0</v>
      </c>
      <c r="B409" s="10" t="s">
        <v>9</v>
      </c>
      <c r="C409" s="11" t="s">
        <v>10</v>
      </c>
      <c r="D409" s="12">
        <v>260000</v>
      </c>
      <c r="E409" s="12">
        <v>181500</v>
      </c>
      <c r="F409" s="12">
        <v>151400</v>
      </c>
      <c r="G409" s="48">
        <f t="shared" si="6"/>
        <v>83.415977961432503</v>
      </c>
      <c r="H409" s="13"/>
    </row>
    <row r="410" spans="1:8">
      <c r="A410" s="9">
        <v>0</v>
      </c>
      <c r="B410" s="10" t="s">
        <v>11</v>
      </c>
      <c r="C410" s="11" t="s">
        <v>12</v>
      </c>
      <c r="D410" s="12">
        <v>1630400</v>
      </c>
      <c r="E410" s="12">
        <v>945400</v>
      </c>
      <c r="F410" s="12">
        <v>432765.81</v>
      </c>
      <c r="G410" s="48">
        <f t="shared" si="6"/>
        <v>45.775947746985402</v>
      </c>
      <c r="H410" s="13"/>
    </row>
    <row r="411" spans="1:8">
      <c r="A411" s="9">
        <v>0</v>
      </c>
      <c r="B411" s="10" t="s">
        <v>13</v>
      </c>
      <c r="C411" s="11" t="s">
        <v>14</v>
      </c>
      <c r="D411" s="12">
        <v>15000</v>
      </c>
      <c r="E411" s="12">
        <v>15000</v>
      </c>
      <c r="F411" s="12">
        <v>15000</v>
      </c>
      <c r="G411" s="48">
        <f t="shared" si="6"/>
        <v>100</v>
      </c>
      <c r="H411" s="13"/>
    </row>
    <row r="412" spans="1:8">
      <c r="A412" s="9">
        <v>0</v>
      </c>
      <c r="B412" s="10" t="s">
        <v>17</v>
      </c>
      <c r="C412" s="11" t="s">
        <v>18</v>
      </c>
      <c r="D412" s="12">
        <v>41400</v>
      </c>
      <c r="E412" s="12">
        <v>22900</v>
      </c>
      <c r="F412" s="12">
        <v>17028.87</v>
      </c>
      <c r="G412" s="48">
        <f t="shared" si="6"/>
        <v>74.361877729257642</v>
      </c>
      <c r="H412" s="13"/>
    </row>
    <row r="413" spans="1:8">
      <c r="A413" s="9">
        <v>0</v>
      </c>
      <c r="B413" s="10" t="s">
        <v>19</v>
      </c>
      <c r="C413" s="11" t="s">
        <v>20</v>
      </c>
      <c r="D413" s="12">
        <v>535800</v>
      </c>
      <c r="E413" s="12">
        <v>228500</v>
      </c>
      <c r="F413" s="12">
        <v>162208.71</v>
      </c>
      <c r="G413" s="48">
        <f t="shared" si="6"/>
        <v>70.988494529540475</v>
      </c>
      <c r="H413" s="13"/>
    </row>
    <row r="414" spans="1:8">
      <c r="A414" s="9">
        <v>0</v>
      </c>
      <c r="B414" s="10" t="s">
        <v>21</v>
      </c>
      <c r="C414" s="11" t="s">
        <v>22</v>
      </c>
      <c r="D414" s="12">
        <v>412500</v>
      </c>
      <c r="E414" s="12">
        <v>190000</v>
      </c>
      <c r="F414" s="12">
        <v>166904.88</v>
      </c>
      <c r="G414" s="48">
        <f t="shared" si="6"/>
        <v>87.844673684210534</v>
      </c>
      <c r="H414" s="13"/>
    </row>
    <row r="415" spans="1:8" ht="31.2">
      <c r="A415" s="9">
        <v>0</v>
      </c>
      <c r="B415" s="10" t="s">
        <v>23</v>
      </c>
      <c r="C415" s="11" t="s">
        <v>24</v>
      </c>
      <c r="D415" s="12">
        <v>295200</v>
      </c>
      <c r="E415" s="12">
        <v>290600</v>
      </c>
      <c r="F415" s="12">
        <v>286336.31</v>
      </c>
      <c r="G415" s="48">
        <f t="shared" si="6"/>
        <v>98.532797660013756</v>
      </c>
      <c r="H415" s="13"/>
    </row>
    <row r="416" spans="1:8" ht="46.8">
      <c r="A416" s="9">
        <v>0</v>
      </c>
      <c r="B416" s="10" t="s">
        <v>25</v>
      </c>
      <c r="C416" s="11" t="s">
        <v>26</v>
      </c>
      <c r="D416" s="12">
        <v>12000</v>
      </c>
      <c r="E416" s="12">
        <v>12000</v>
      </c>
      <c r="F416" s="12">
        <v>11300</v>
      </c>
      <c r="G416" s="48">
        <f t="shared" si="6"/>
        <v>94.166666666666671</v>
      </c>
      <c r="H416" s="13"/>
    </row>
    <row r="417" spans="1:8">
      <c r="A417" s="9">
        <v>0</v>
      </c>
      <c r="B417" s="10" t="s">
        <v>33</v>
      </c>
      <c r="C417" s="11" t="s">
        <v>34</v>
      </c>
      <c r="D417" s="12">
        <v>726000</v>
      </c>
      <c r="E417" s="12">
        <v>410000</v>
      </c>
      <c r="F417" s="12">
        <v>401350</v>
      </c>
      <c r="G417" s="48">
        <f t="shared" si="6"/>
        <v>97.890243902439025</v>
      </c>
      <c r="H417" s="13"/>
    </row>
    <row r="418" spans="1:8" ht="31.2">
      <c r="A418" s="9">
        <v>0</v>
      </c>
      <c r="B418" s="10" t="s">
        <v>55</v>
      </c>
      <c r="C418" s="11" t="s">
        <v>56</v>
      </c>
      <c r="D418" s="12">
        <v>96299</v>
      </c>
      <c r="E418" s="12">
        <v>96299</v>
      </c>
      <c r="F418" s="12">
        <v>90993</v>
      </c>
      <c r="G418" s="48">
        <f t="shared" si="6"/>
        <v>94.490077778585444</v>
      </c>
      <c r="H418" s="13"/>
    </row>
    <row r="419" spans="1:8" ht="31.2">
      <c r="A419" s="9">
        <v>1</v>
      </c>
      <c r="B419" s="10" t="s">
        <v>185</v>
      </c>
      <c r="C419" s="11" t="s">
        <v>186</v>
      </c>
      <c r="D419" s="12">
        <v>2999300</v>
      </c>
      <c r="E419" s="12">
        <v>1819380</v>
      </c>
      <c r="F419" s="12">
        <v>1720504.1100000003</v>
      </c>
      <c r="G419" s="47">
        <f t="shared" si="6"/>
        <v>94.56540744649277</v>
      </c>
      <c r="H419" s="13"/>
    </row>
    <row r="420" spans="1:8">
      <c r="A420" s="9">
        <v>0</v>
      </c>
      <c r="B420" s="10" t="s">
        <v>5</v>
      </c>
      <c r="C420" s="11" t="s">
        <v>6</v>
      </c>
      <c r="D420" s="12">
        <v>2341500</v>
      </c>
      <c r="E420" s="12">
        <v>1423000</v>
      </c>
      <c r="F420" s="12">
        <v>1358777.86</v>
      </c>
      <c r="G420" s="48">
        <f t="shared" si="6"/>
        <v>95.486848910751945</v>
      </c>
      <c r="H420" s="13"/>
    </row>
    <row r="421" spans="1:8">
      <c r="A421" s="9">
        <v>0</v>
      </c>
      <c r="B421" s="10" t="s">
        <v>7</v>
      </c>
      <c r="C421" s="11" t="s">
        <v>8</v>
      </c>
      <c r="D421" s="12">
        <v>515200</v>
      </c>
      <c r="E421" s="12">
        <v>313300</v>
      </c>
      <c r="F421" s="12">
        <v>298931.13</v>
      </c>
      <c r="G421" s="48">
        <f t="shared" si="6"/>
        <v>95.413702521544849</v>
      </c>
      <c r="H421" s="13"/>
    </row>
    <row r="422" spans="1:8">
      <c r="A422" s="9">
        <v>0</v>
      </c>
      <c r="B422" s="10" t="s">
        <v>9</v>
      </c>
      <c r="C422" s="11" t="s">
        <v>10</v>
      </c>
      <c r="D422" s="12">
        <v>35000</v>
      </c>
      <c r="E422" s="12">
        <v>20000</v>
      </c>
      <c r="F422" s="12">
        <v>9382</v>
      </c>
      <c r="G422" s="48">
        <f t="shared" si="6"/>
        <v>46.910000000000004</v>
      </c>
      <c r="H422" s="13"/>
    </row>
    <row r="423" spans="1:8">
      <c r="A423" s="9">
        <v>0</v>
      </c>
      <c r="B423" s="10" t="s">
        <v>11</v>
      </c>
      <c r="C423" s="11" t="s">
        <v>12</v>
      </c>
      <c r="D423" s="12">
        <v>103520</v>
      </c>
      <c r="E423" s="12">
        <v>59000</v>
      </c>
      <c r="F423" s="12">
        <v>49341.57</v>
      </c>
      <c r="G423" s="48">
        <f t="shared" si="6"/>
        <v>83.62977966101694</v>
      </c>
      <c r="H423" s="13"/>
    </row>
    <row r="424" spans="1:8">
      <c r="A424" s="9">
        <v>0</v>
      </c>
      <c r="B424" s="10" t="s">
        <v>15</v>
      </c>
      <c r="C424" s="11" t="s">
        <v>16</v>
      </c>
      <c r="D424" s="12">
        <v>2220</v>
      </c>
      <c r="E424" s="12">
        <v>2220</v>
      </c>
      <c r="F424" s="12">
        <v>2217.44</v>
      </c>
      <c r="G424" s="48">
        <f t="shared" si="6"/>
        <v>99.884684684684686</v>
      </c>
      <c r="H424" s="13"/>
    </row>
    <row r="425" spans="1:8">
      <c r="A425" s="9">
        <v>0</v>
      </c>
      <c r="B425" s="10" t="s">
        <v>17</v>
      </c>
      <c r="C425" s="11" t="s">
        <v>18</v>
      </c>
      <c r="D425" s="12">
        <v>70</v>
      </c>
      <c r="E425" s="12">
        <v>70</v>
      </c>
      <c r="F425" s="12">
        <v>64.989999999999995</v>
      </c>
      <c r="G425" s="48">
        <f t="shared" si="6"/>
        <v>92.842857142857142</v>
      </c>
      <c r="H425" s="13"/>
    </row>
    <row r="426" spans="1:8">
      <c r="A426" s="9">
        <v>0</v>
      </c>
      <c r="B426" s="10" t="s">
        <v>19</v>
      </c>
      <c r="C426" s="11" t="s">
        <v>20</v>
      </c>
      <c r="D426" s="12">
        <v>1790</v>
      </c>
      <c r="E426" s="12">
        <v>1790</v>
      </c>
      <c r="F426" s="12">
        <v>1789.12</v>
      </c>
      <c r="G426" s="48">
        <f t="shared" si="6"/>
        <v>99.950837988826819</v>
      </c>
      <c r="H426" s="13"/>
    </row>
    <row r="427" spans="1:8">
      <c r="A427" s="9">
        <v>1</v>
      </c>
      <c r="B427" s="10" t="s">
        <v>187</v>
      </c>
      <c r="C427" s="11" t="s">
        <v>188</v>
      </c>
      <c r="D427" s="12">
        <v>979000</v>
      </c>
      <c r="E427" s="12">
        <v>450000</v>
      </c>
      <c r="F427" s="12">
        <v>369516.07999999996</v>
      </c>
      <c r="G427" s="47">
        <f t="shared" si="6"/>
        <v>82.114684444444435</v>
      </c>
      <c r="H427" s="13"/>
    </row>
    <row r="428" spans="1:8">
      <c r="A428" s="9">
        <v>0</v>
      </c>
      <c r="B428" s="10" t="s">
        <v>9</v>
      </c>
      <c r="C428" s="11" t="s">
        <v>10</v>
      </c>
      <c r="D428" s="12">
        <v>580000</v>
      </c>
      <c r="E428" s="12">
        <v>320000</v>
      </c>
      <c r="F428" s="12">
        <v>251516.08</v>
      </c>
      <c r="G428" s="48">
        <f t="shared" si="6"/>
        <v>78.598775000000003</v>
      </c>
      <c r="H428" s="13"/>
    </row>
    <row r="429" spans="1:8">
      <c r="A429" s="9">
        <v>0</v>
      </c>
      <c r="B429" s="10" t="s">
        <v>11</v>
      </c>
      <c r="C429" s="11" t="s">
        <v>12</v>
      </c>
      <c r="D429" s="12">
        <v>399000</v>
      </c>
      <c r="E429" s="12">
        <v>130000</v>
      </c>
      <c r="F429" s="12">
        <v>118000</v>
      </c>
      <c r="G429" s="48">
        <f t="shared" si="6"/>
        <v>90.769230769230774</v>
      </c>
      <c r="H429" s="13"/>
    </row>
    <row r="430" spans="1:8" ht="31.2">
      <c r="A430" s="9">
        <v>1</v>
      </c>
      <c r="B430" s="10" t="s">
        <v>189</v>
      </c>
      <c r="C430" s="11" t="s">
        <v>54</v>
      </c>
      <c r="D430" s="12">
        <v>285300</v>
      </c>
      <c r="E430" s="12">
        <v>223300</v>
      </c>
      <c r="F430" s="12">
        <v>110369</v>
      </c>
      <c r="G430" s="47">
        <f t="shared" si="6"/>
        <v>49.426332288401255</v>
      </c>
      <c r="H430" s="13"/>
    </row>
    <row r="431" spans="1:8">
      <c r="A431" s="9">
        <v>0</v>
      </c>
      <c r="B431" s="10" t="s">
        <v>9</v>
      </c>
      <c r="C431" s="11" t="s">
        <v>10</v>
      </c>
      <c r="D431" s="12">
        <v>40000</v>
      </c>
      <c r="E431" s="12">
        <v>40000</v>
      </c>
      <c r="F431" s="12">
        <v>0</v>
      </c>
      <c r="G431" s="48">
        <f t="shared" si="6"/>
        <v>0</v>
      </c>
      <c r="H431" s="13"/>
    </row>
    <row r="432" spans="1:8">
      <c r="A432" s="9">
        <v>0</v>
      </c>
      <c r="B432" s="10" t="s">
        <v>11</v>
      </c>
      <c r="C432" s="11" t="s">
        <v>12</v>
      </c>
      <c r="D432" s="12">
        <v>215300</v>
      </c>
      <c r="E432" s="12">
        <v>153300</v>
      </c>
      <c r="F432" s="12">
        <v>80369</v>
      </c>
      <c r="G432" s="48">
        <f t="shared" si="6"/>
        <v>52.42596216568819</v>
      </c>
      <c r="H432" s="13"/>
    </row>
    <row r="433" spans="1:8" ht="31.2">
      <c r="A433" s="9">
        <v>0</v>
      </c>
      <c r="B433" s="10" t="s">
        <v>55</v>
      </c>
      <c r="C433" s="11" t="s">
        <v>56</v>
      </c>
      <c r="D433" s="12">
        <v>30000</v>
      </c>
      <c r="E433" s="12">
        <v>30000</v>
      </c>
      <c r="F433" s="12">
        <v>30000</v>
      </c>
      <c r="G433" s="48">
        <f t="shared" si="6"/>
        <v>100</v>
      </c>
      <c r="H433" s="13"/>
    </row>
    <row r="434" spans="1:8" ht="46.8">
      <c r="A434" s="9">
        <v>1</v>
      </c>
      <c r="B434" s="10" t="s">
        <v>190</v>
      </c>
      <c r="C434" s="11" t="s">
        <v>66</v>
      </c>
      <c r="D434" s="12">
        <v>65000</v>
      </c>
      <c r="E434" s="12">
        <v>65000</v>
      </c>
      <c r="F434" s="12">
        <v>53100</v>
      </c>
      <c r="G434" s="47">
        <f t="shared" si="6"/>
        <v>81.692307692307693</v>
      </c>
      <c r="H434" s="13"/>
    </row>
    <row r="435" spans="1:8">
      <c r="A435" s="9">
        <v>0</v>
      </c>
      <c r="B435" s="10" t="s">
        <v>9</v>
      </c>
      <c r="C435" s="11" t="s">
        <v>10</v>
      </c>
      <c r="D435" s="12">
        <v>65000</v>
      </c>
      <c r="E435" s="12">
        <v>65000</v>
      </c>
      <c r="F435" s="12">
        <v>53100</v>
      </c>
      <c r="G435" s="48">
        <f t="shared" si="6"/>
        <v>81.692307692307693</v>
      </c>
      <c r="H435" s="13"/>
    </row>
    <row r="436" spans="1:8" s="30" customFormat="1" ht="50.4">
      <c r="A436" s="28">
        <v>1</v>
      </c>
      <c r="B436" s="25" t="s">
        <v>191</v>
      </c>
      <c r="C436" s="26" t="s">
        <v>295</v>
      </c>
      <c r="D436" s="27">
        <v>20937150</v>
      </c>
      <c r="E436" s="27">
        <v>7301706</v>
      </c>
      <c r="F436" s="27">
        <v>5417354.8599999994</v>
      </c>
      <c r="G436" s="44">
        <f t="shared" si="6"/>
        <v>74.193001745071612</v>
      </c>
      <c r="H436" s="29"/>
    </row>
    <row r="437" spans="1:8" ht="46.8">
      <c r="A437" s="9">
        <v>1</v>
      </c>
      <c r="B437" s="10" t="s">
        <v>192</v>
      </c>
      <c r="C437" s="11" t="s">
        <v>79</v>
      </c>
      <c r="D437" s="12">
        <v>3006000</v>
      </c>
      <c r="E437" s="12">
        <v>1801700</v>
      </c>
      <c r="F437" s="12">
        <v>1785882.15</v>
      </c>
      <c r="G437" s="47">
        <f t="shared" si="6"/>
        <v>99.122059721374256</v>
      </c>
      <c r="H437" s="13"/>
    </row>
    <row r="438" spans="1:8">
      <c r="A438" s="9">
        <v>0</v>
      </c>
      <c r="B438" s="10" t="s">
        <v>5</v>
      </c>
      <c r="C438" s="11" t="s">
        <v>6</v>
      </c>
      <c r="D438" s="12">
        <v>2373000</v>
      </c>
      <c r="E438" s="12">
        <v>1438200</v>
      </c>
      <c r="F438" s="12">
        <v>1431905.4</v>
      </c>
      <c r="G438" s="48">
        <f t="shared" si="6"/>
        <v>99.562327909887344</v>
      </c>
      <c r="H438" s="13"/>
    </row>
    <row r="439" spans="1:8">
      <c r="A439" s="9">
        <v>0</v>
      </c>
      <c r="B439" s="10" t="s">
        <v>7</v>
      </c>
      <c r="C439" s="11" t="s">
        <v>8</v>
      </c>
      <c r="D439" s="12">
        <v>522700</v>
      </c>
      <c r="E439" s="12">
        <v>317000</v>
      </c>
      <c r="F439" s="12">
        <v>316572.73</v>
      </c>
      <c r="G439" s="48">
        <f t="shared" si="6"/>
        <v>99.865214511041003</v>
      </c>
      <c r="H439" s="13"/>
    </row>
    <row r="440" spans="1:8">
      <c r="A440" s="9">
        <v>0</v>
      </c>
      <c r="B440" s="10" t="s">
        <v>9</v>
      </c>
      <c r="C440" s="11" t="s">
        <v>10</v>
      </c>
      <c r="D440" s="12">
        <v>58500</v>
      </c>
      <c r="E440" s="12">
        <v>18500</v>
      </c>
      <c r="F440" s="12">
        <v>18394.5</v>
      </c>
      <c r="G440" s="48">
        <f t="shared" si="6"/>
        <v>99.429729729729729</v>
      </c>
      <c r="H440" s="13"/>
    </row>
    <row r="441" spans="1:8">
      <c r="A441" s="9">
        <v>0</v>
      </c>
      <c r="B441" s="10" t="s">
        <v>11</v>
      </c>
      <c r="C441" s="11" t="s">
        <v>12</v>
      </c>
      <c r="D441" s="12">
        <v>33500</v>
      </c>
      <c r="E441" s="12">
        <v>14500</v>
      </c>
      <c r="F441" s="12">
        <v>10853.05</v>
      </c>
      <c r="G441" s="48">
        <f t="shared" si="6"/>
        <v>74.848620689655164</v>
      </c>
      <c r="H441" s="13"/>
    </row>
    <row r="442" spans="1:8">
      <c r="A442" s="9">
        <v>0</v>
      </c>
      <c r="B442" s="10" t="s">
        <v>13</v>
      </c>
      <c r="C442" s="11" t="s">
        <v>14</v>
      </c>
      <c r="D442" s="12">
        <v>6500</v>
      </c>
      <c r="E442" s="12">
        <v>6500</v>
      </c>
      <c r="F442" s="12">
        <v>6095.07</v>
      </c>
      <c r="G442" s="48">
        <f t="shared" si="6"/>
        <v>93.770307692307682</v>
      </c>
      <c r="H442" s="13"/>
    </row>
    <row r="443" spans="1:8">
      <c r="A443" s="9">
        <v>0</v>
      </c>
      <c r="B443" s="10" t="s">
        <v>27</v>
      </c>
      <c r="C443" s="11" t="s">
        <v>28</v>
      </c>
      <c r="D443" s="12">
        <v>11800</v>
      </c>
      <c r="E443" s="12">
        <v>7000</v>
      </c>
      <c r="F443" s="12">
        <v>2061.4</v>
      </c>
      <c r="G443" s="48">
        <f t="shared" si="6"/>
        <v>29.44857142857143</v>
      </c>
      <c r="H443" s="13"/>
    </row>
    <row r="444" spans="1:8" ht="46.8">
      <c r="A444" s="9">
        <v>1</v>
      </c>
      <c r="B444" s="10" t="s">
        <v>193</v>
      </c>
      <c r="C444" s="11" t="s">
        <v>30</v>
      </c>
      <c r="D444" s="12">
        <v>9000</v>
      </c>
      <c r="E444" s="12">
        <v>5400</v>
      </c>
      <c r="F444" s="12">
        <v>4380</v>
      </c>
      <c r="G444" s="47">
        <f t="shared" si="6"/>
        <v>81.111111111111114</v>
      </c>
      <c r="H444" s="13"/>
    </row>
    <row r="445" spans="1:8" ht="46.8">
      <c r="A445" s="9">
        <v>0</v>
      </c>
      <c r="B445" s="10" t="s">
        <v>25</v>
      </c>
      <c r="C445" s="11" t="s">
        <v>26</v>
      </c>
      <c r="D445" s="12">
        <v>9000</v>
      </c>
      <c r="E445" s="12">
        <v>5400</v>
      </c>
      <c r="F445" s="12">
        <v>4380</v>
      </c>
      <c r="G445" s="48">
        <f t="shared" si="6"/>
        <v>81.111111111111114</v>
      </c>
      <c r="H445" s="13"/>
    </row>
    <row r="446" spans="1:8" ht="46.8">
      <c r="A446" s="9">
        <v>1</v>
      </c>
      <c r="B446" s="10" t="s">
        <v>194</v>
      </c>
      <c r="C446" s="11" t="s">
        <v>195</v>
      </c>
      <c r="D446" s="12">
        <v>2429000</v>
      </c>
      <c r="E446" s="12">
        <v>1443800</v>
      </c>
      <c r="F446" s="12">
        <v>759136.66999999993</v>
      </c>
      <c r="G446" s="47">
        <f t="shared" si="6"/>
        <v>52.579073971464183</v>
      </c>
      <c r="H446" s="13"/>
    </row>
    <row r="447" spans="1:8">
      <c r="A447" s="9">
        <v>0</v>
      </c>
      <c r="B447" s="10" t="s">
        <v>5</v>
      </c>
      <c r="C447" s="11" t="s">
        <v>6</v>
      </c>
      <c r="D447" s="12">
        <v>656900</v>
      </c>
      <c r="E447" s="12">
        <v>383200</v>
      </c>
      <c r="F447" s="12">
        <v>324574.33</v>
      </c>
      <c r="G447" s="48">
        <f t="shared" si="6"/>
        <v>84.701025574112748</v>
      </c>
      <c r="H447" s="13"/>
    </row>
    <row r="448" spans="1:8">
      <c r="A448" s="9">
        <v>0</v>
      </c>
      <c r="B448" s="10" t="s">
        <v>7</v>
      </c>
      <c r="C448" s="11" t="s">
        <v>8</v>
      </c>
      <c r="D448" s="12">
        <v>143700</v>
      </c>
      <c r="E448" s="12">
        <v>83900</v>
      </c>
      <c r="F448" s="12">
        <v>71782.960000000006</v>
      </c>
      <c r="G448" s="48">
        <f t="shared" si="6"/>
        <v>85.557759237187142</v>
      </c>
      <c r="H448" s="13"/>
    </row>
    <row r="449" spans="1:8">
      <c r="A449" s="9">
        <v>0</v>
      </c>
      <c r="B449" s="10" t="s">
        <v>9</v>
      </c>
      <c r="C449" s="11" t="s">
        <v>10</v>
      </c>
      <c r="D449" s="12">
        <v>399000</v>
      </c>
      <c r="E449" s="12">
        <v>319000</v>
      </c>
      <c r="F449" s="12">
        <v>53032.3</v>
      </c>
      <c r="G449" s="48">
        <f t="shared" si="6"/>
        <v>16.624545454545455</v>
      </c>
      <c r="H449" s="13"/>
    </row>
    <row r="450" spans="1:8">
      <c r="A450" s="9">
        <v>0</v>
      </c>
      <c r="B450" s="10" t="s">
        <v>85</v>
      </c>
      <c r="C450" s="11" t="s">
        <v>86</v>
      </c>
      <c r="D450" s="12">
        <v>10000</v>
      </c>
      <c r="E450" s="12">
        <v>10000</v>
      </c>
      <c r="F450" s="12">
        <v>0</v>
      </c>
      <c r="G450" s="48">
        <f t="shared" si="6"/>
        <v>0</v>
      </c>
      <c r="H450" s="13"/>
    </row>
    <row r="451" spans="1:8">
      <c r="A451" s="9">
        <v>0</v>
      </c>
      <c r="B451" s="10" t="s">
        <v>11</v>
      </c>
      <c r="C451" s="11" t="s">
        <v>12</v>
      </c>
      <c r="D451" s="12">
        <v>170000</v>
      </c>
      <c r="E451" s="12">
        <v>70000</v>
      </c>
      <c r="F451" s="12">
        <v>37787.99</v>
      </c>
      <c r="G451" s="48">
        <f t="shared" si="6"/>
        <v>53.982842857142856</v>
      </c>
      <c r="H451" s="13"/>
    </row>
    <row r="452" spans="1:8">
      <c r="A452" s="9">
        <v>0</v>
      </c>
      <c r="B452" s="10" t="s">
        <v>13</v>
      </c>
      <c r="C452" s="11" t="s">
        <v>14</v>
      </c>
      <c r="D452" s="12">
        <v>2000</v>
      </c>
      <c r="E452" s="12">
        <v>1000</v>
      </c>
      <c r="F452" s="12">
        <v>0</v>
      </c>
      <c r="G452" s="48">
        <f t="shared" si="6"/>
        <v>0</v>
      </c>
      <c r="H452" s="13"/>
    </row>
    <row r="453" spans="1:8">
      <c r="A453" s="9">
        <v>0</v>
      </c>
      <c r="B453" s="10" t="s">
        <v>15</v>
      </c>
      <c r="C453" s="11" t="s">
        <v>16</v>
      </c>
      <c r="D453" s="12">
        <v>61800</v>
      </c>
      <c r="E453" s="12">
        <v>37800</v>
      </c>
      <c r="F453" s="12">
        <v>5575.74</v>
      </c>
      <c r="G453" s="48">
        <f t="shared" si="6"/>
        <v>14.750634920634919</v>
      </c>
      <c r="H453" s="13"/>
    </row>
    <row r="454" spans="1:8">
      <c r="A454" s="9">
        <v>0</v>
      </c>
      <c r="B454" s="10" t="s">
        <v>17</v>
      </c>
      <c r="C454" s="11" t="s">
        <v>18</v>
      </c>
      <c r="D454" s="12">
        <v>1600</v>
      </c>
      <c r="E454" s="12">
        <v>900</v>
      </c>
      <c r="F454" s="12">
        <v>327.35000000000002</v>
      </c>
      <c r="G454" s="48">
        <f t="shared" ref="G454:G517" si="7">IF(E454=0,0,(F454/E454)*100)</f>
        <v>36.37222222222222</v>
      </c>
      <c r="H454" s="13"/>
    </row>
    <row r="455" spans="1:8">
      <c r="A455" s="9">
        <v>0</v>
      </c>
      <c r="B455" s="10" t="s">
        <v>19</v>
      </c>
      <c r="C455" s="11" t="s">
        <v>20</v>
      </c>
      <c r="D455" s="12">
        <v>14900</v>
      </c>
      <c r="E455" s="12">
        <v>8900</v>
      </c>
      <c r="F455" s="12">
        <v>0</v>
      </c>
      <c r="G455" s="48">
        <f t="shared" si="7"/>
        <v>0</v>
      </c>
      <c r="H455" s="13"/>
    </row>
    <row r="456" spans="1:8">
      <c r="A456" s="9">
        <v>0</v>
      </c>
      <c r="B456" s="10" t="s">
        <v>33</v>
      </c>
      <c r="C456" s="11" t="s">
        <v>34</v>
      </c>
      <c r="D456" s="12">
        <v>969100</v>
      </c>
      <c r="E456" s="12">
        <v>529100</v>
      </c>
      <c r="F456" s="12">
        <v>266056</v>
      </c>
      <c r="G456" s="48">
        <f t="shared" si="7"/>
        <v>50.284634284634286</v>
      </c>
      <c r="H456" s="13"/>
    </row>
    <row r="457" spans="1:8" ht="31.2">
      <c r="A457" s="9">
        <v>1</v>
      </c>
      <c r="B457" s="10" t="s">
        <v>196</v>
      </c>
      <c r="C457" s="11" t="s">
        <v>197</v>
      </c>
      <c r="D457" s="12">
        <v>1514500</v>
      </c>
      <c r="E457" s="12">
        <v>905000</v>
      </c>
      <c r="F457" s="12">
        <v>312289.76</v>
      </c>
      <c r="G457" s="47">
        <f t="shared" si="7"/>
        <v>34.507155801104972</v>
      </c>
      <c r="H457" s="13"/>
    </row>
    <row r="458" spans="1:8">
      <c r="A458" s="9">
        <v>0</v>
      </c>
      <c r="B458" s="10" t="s">
        <v>9</v>
      </c>
      <c r="C458" s="11" t="s">
        <v>10</v>
      </c>
      <c r="D458" s="12">
        <v>584600</v>
      </c>
      <c r="E458" s="12">
        <v>324500</v>
      </c>
      <c r="F458" s="12">
        <v>65865</v>
      </c>
      <c r="G458" s="48">
        <f t="shared" si="7"/>
        <v>20.29738058551618</v>
      </c>
      <c r="H458" s="13"/>
    </row>
    <row r="459" spans="1:8">
      <c r="A459" s="9">
        <v>0</v>
      </c>
      <c r="B459" s="10" t="s">
        <v>85</v>
      </c>
      <c r="C459" s="11" t="s">
        <v>86</v>
      </c>
      <c r="D459" s="12">
        <v>40000</v>
      </c>
      <c r="E459" s="12">
        <v>27000</v>
      </c>
      <c r="F459" s="12">
        <v>0</v>
      </c>
      <c r="G459" s="48">
        <f t="shared" si="7"/>
        <v>0</v>
      </c>
      <c r="H459" s="13"/>
    </row>
    <row r="460" spans="1:8">
      <c r="A460" s="9">
        <v>0</v>
      </c>
      <c r="B460" s="10" t="s">
        <v>11</v>
      </c>
      <c r="C460" s="11" t="s">
        <v>12</v>
      </c>
      <c r="D460" s="12">
        <v>889900</v>
      </c>
      <c r="E460" s="12">
        <v>553500</v>
      </c>
      <c r="F460" s="12">
        <v>246424.76</v>
      </c>
      <c r="G460" s="48">
        <f t="shared" si="7"/>
        <v>44.521185185185189</v>
      </c>
      <c r="H460" s="13"/>
    </row>
    <row r="461" spans="1:8" ht="31.2">
      <c r="A461" s="9">
        <v>1</v>
      </c>
      <c r="B461" s="10" t="s">
        <v>198</v>
      </c>
      <c r="C461" s="11" t="s">
        <v>199</v>
      </c>
      <c r="D461" s="12">
        <v>965738</v>
      </c>
      <c r="E461" s="12">
        <v>480900</v>
      </c>
      <c r="F461" s="12">
        <v>291160.76</v>
      </c>
      <c r="G461" s="47">
        <f t="shared" si="7"/>
        <v>60.544969848201291</v>
      </c>
      <c r="H461" s="13"/>
    </row>
    <row r="462" spans="1:8">
      <c r="A462" s="9">
        <v>0</v>
      </c>
      <c r="B462" s="10" t="s">
        <v>9</v>
      </c>
      <c r="C462" s="11" t="s">
        <v>10</v>
      </c>
      <c r="D462" s="12">
        <v>335838</v>
      </c>
      <c r="E462" s="12">
        <v>240000</v>
      </c>
      <c r="F462" s="12">
        <v>142333</v>
      </c>
      <c r="G462" s="48">
        <f t="shared" si="7"/>
        <v>59.305416666666666</v>
      </c>
      <c r="H462" s="13"/>
    </row>
    <row r="463" spans="1:8">
      <c r="A463" s="9">
        <v>0</v>
      </c>
      <c r="B463" s="10" t="s">
        <v>85</v>
      </c>
      <c r="C463" s="11" t="s">
        <v>86</v>
      </c>
      <c r="D463" s="12">
        <v>29900</v>
      </c>
      <c r="E463" s="12">
        <v>18900</v>
      </c>
      <c r="F463" s="12">
        <v>2868</v>
      </c>
      <c r="G463" s="48">
        <f t="shared" si="7"/>
        <v>15.174603174603174</v>
      </c>
      <c r="H463" s="13"/>
    </row>
    <row r="464" spans="1:8">
      <c r="A464" s="9">
        <v>0</v>
      </c>
      <c r="B464" s="10" t="s">
        <v>11</v>
      </c>
      <c r="C464" s="11" t="s">
        <v>12</v>
      </c>
      <c r="D464" s="12">
        <v>600000</v>
      </c>
      <c r="E464" s="12">
        <v>222000</v>
      </c>
      <c r="F464" s="12">
        <v>145959.76</v>
      </c>
      <c r="G464" s="48">
        <f t="shared" si="7"/>
        <v>65.747639639639644</v>
      </c>
      <c r="H464" s="13"/>
    </row>
    <row r="465" spans="1:8">
      <c r="A465" s="9">
        <v>1</v>
      </c>
      <c r="B465" s="10" t="s">
        <v>200</v>
      </c>
      <c r="C465" s="11" t="s">
        <v>201</v>
      </c>
      <c r="D465" s="12">
        <v>8435850</v>
      </c>
      <c r="E465" s="12">
        <v>0</v>
      </c>
      <c r="F465" s="12">
        <v>0</v>
      </c>
      <c r="G465" s="47">
        <f t="shared" si="7"/>
        <v>0</v>
      </c>
      <c r="H465" s="13"/>
    </row>
    <row r="466" spans="1:8" ht="31.2">
      <c r="A466" s="9">
        <v>0</v>
      </c>
      <c r="B466" s="10" t="s">
        <v>39</v>
      </c>
      <c r="C466" s="11" t="s">
        <v>40</v>
      </c>
      <c r="D466" s="12">
        <v>8435850</v>
      </c>
      <c r="E466" s="12">
        <v>0</v>
      </c>
      <c r="F466" s="12">
        <v>0</v>
      </c>
      <c r="G466" s="48">
        <f t="shared" si="7"/>
        <v>0</v>
      </c>
      <c r="H466" s="13"/>
    </row>
    <row r="467" spans="1:8" ht="46.8">
      <c r="A467" s="9">
        <v>1</v>
      </c>
      <c r="B467" s="10" t="s">
        <v>202</v>
      </c>
      <c r="C467" s="11" t="s">
        <v>203</v>
      </c>
      <c r="D467" s="12">
        <v>0</v>
      </c>
      <c r="E467" s="12">
        <v>0</v>
      </c>
      <c r="F467" s="12">
        <v>0</v>
      </c>
      <c r="G467" s="47">
        <f t="shared" si="7"/>
        <v>0</v>
      </c>
      <c r="H467" s="13"/>
    </row>
    <row r="468" spans="1:8">
      <c r="A468" s="9">
        <v>0</v>
      </c>
      <c r="B468" s="10" t="s">
        <v>5</v>
      </c>
      <c r="C468" s="11" t="s">
        <v>6</v>
      </c>
      <c r="D468" s="12">
        <v>0</v>
      </c>
      <c r="E468" s="12">
        <v>0</v>
      </c>
      <c r="F468" s="12">
        <v>0</v>
      </c>
      <c r="G468" s="48">
        <f t="shared" si="7"/>
        <v>0</v>
      </c>
      <c r="H468" s="13"/>
    </row>
    <row r="469" spans="1:8">
      <c r="A469" s="9">
        <v>0</v>
      </c>
      <c r="B469" s="10" t="s">
        <v>7</v>
      </c>
      <c r="C469" s="11" t="s">
        <v>8</v>
      </c>
      <c r="D469" s="12">
        <v>0</v>
      </c>
      <c r="E469" s="12">
        <v>0</v>
      </c>
      <c r="F469" s="12">
        <v>0</v>
      </c>
      <c r="G469" s="48">
        <f t="shared" si="7"/>
        <v>0</v>
      </c>
      <c r="H469" s="13"/>
    </row>
    <row r="470" spans="1:8" ht="62.4">
      <c r="A470" s="9">
        <v>1</v>
      </c>
      <c r="B470" s="10" t="s">
        <v>204</v>
      </c>
      <c r="C470" s="11" t="s">
        <v>205</v>
      </c>
      <c r="D470" s="12">
        <v>4200462</v>
      </c>
      <c r="E470" s="12">
        <v>2611406</v>
      </c>
      <c r="F470" s="12">
        <v>2226519.52</v>
      </c>
      <c r="G470" s="47">
        <f t="shared" si="7"/>
        <v>85.261331252206659</v>
      </c>
      <c r="H470" s="13"/>
    </row>
    <row r="471" spans="1:8">
      <c r="A471" s="9">
        <v>0</v>
      </c>
      <c r="B471" s="10" t="s">
        <v>5</v>
      </c>
      <c r="C471" s="11" t="s">
        <v>6</v>
      </c>
      <c r="D471" s="12">
        <v>484101</v>
      </c>
      <c r="E471" s="12">
        <v>313877</v>
      </c>
      <c r="F471" s="12">
        <v>242116</v>
      </c>
      <c r="G471" s="48">
        <f t="shared" si="7"/>
        <v>77.137222542588333</v>
      </c>
      <c r="H471" s="13"/>
    </row>
    <row r="472" spans="1:8">
      <c r="A472" s="9">
        <v>0</v>
      </c>
      <c r="B472" s="10" t="s">
        <v>7</v>
      </c>
      <c r="C472" s="11" t="s">
        <v>8</v>
      </c>
      <c r="D472" s="12">
        <v>106661</v>
      </c>
      <c r="E472" s="12">
        <v>81000</v>
      </c>
      <c r="F472" s="12">
        <v>53265.52</v>
      </c>
      <c r="G472" s="48">
        <f t="shared" si="7"/>
        <v>65.759901234567891</v>
      </c>
      <c r="H472" s="13"/>
    </row>
    <row r="473" spans="1:8">
      <c r="A473" s="9">
        <v>0</v>
      </c>
      <c r="B473" s="10" t="s">
        <v>9</v>
      </c>
      <c r="C473" s="11" t="s">
        <v>10</v>
      </c>
      <c r="D473" s="12">
        <v>80000</v>
      </c>
      <c r="E473" s="12">
        <v>58000</v>
      </c>
      <c r="F473" s="12">
        <v>28070</v>
      </c>
      <c r="G473" s="48">
        <f t="shared" si="7"/>
        <v>48.396551724137929</v>
      </c>
      <c r="H473" s="13"/>
    </row>
    <row r="474" spans="1:8">
      <c r="A474" s="9">
        <v>0</v>
      </c>
      <c r="B474" s="10" t="s">
        <v>85</v>
      </c>
      <c r="C474" s="11" t="s">
        <v>86</v>
      </c>
      <c r="D474" s="12">
        <v>15000</v>
      </c>
      <c r="E474" s="12">
        <v>9000</v>
      </c>
      <c r="F474" s="12">
        <v>0</v>
      </c>
      <c r="G474" s="48">
        <f t="shared" si="7"/>
        <v>0</v>
      </c>
      <c r="H474" s="13"/>
    </row>
    <row r="475" spans="1:8">
      <c r="A475" s="9">
        <v>0</v>
      </c>
      <c r="B475" s="10" t="s">
        <v>11</v>
      </c>
      <c r="C475" s="11" t="s">
        <v>12</v>
      </c>
      <c r="D475" s="12">
        <v>1269000</v>
      </c>
      <c r="E475" s="12">
        <v>689000</v>
      </c>
      <c r="F475" s="12">
        <v>565810</v>
      </c>
      <c r="G475" s="48">
        <f t="shared" si="7"/>
        <v>82.120464441219156</v>
      </c>
      <c r="H475" s="13"/>
    </row>
    <row r="476" spans="1:8">
      <c r="A476" s="9">
        <v>0</v>
      </c>
      <c r="B476" s="10" t="s">
        <v>33</v>
      </c>
      <c r="C476" s="11" t="s">
        <v>34</v>
      </c>
      <c r="D476" s="12">
        <v>2245700</v>
      </c>
      <c r="E476" s="12">
        <v>1460529</v>
      </c>
      <c r="F476" s="12">
        <v>1337258</v>
      </c>
      <c r="G476" s="48">
        <f t="shared" si="7"/>
        <v>91.559838935070786</v>
      </c>
      <c r="H476" s="13"/>
    </row>
    <row r="477" spans="1:8" ht="46.8">
      <c r="A477" s="9">
        <v>1</v>
      </c>
      <c r="B477" s="10" t="s">
        <v>206</v>
      </c>
      <c r="C477" s="11" t="s">
        <v>207</v>
      </c>
      <c r="D477" s="12">
        <v>300000</v>
      </c>
      <c r="E477" s="12">
        <v>0</v>
      </c>
      <c r="F477" s="12">
        <v>0</v>
      </c>
      <c r="G477" s="47">
        <f t="shared" si="7"/>
        <v>0</v>
      </c>
      <c r="H477" s="13"/>
    </row>
    <row r="478" spans="1:8" ht="31.2">
      <c r="A478" s="9">
        <v>0</v>
      </c>
      <c r="B478" s="10" t="s">
        <v>37</v>
      </c>
      <c r="C478" s="11" t="s">
        <v>38</v>
      </c>
      <c r="D478" s="12">
        <v>300000</v>
      </c>
      <c r="E478" s="12">
        <v>0</v>
      </c>
      <c r="F478" s="12">
        <v>0</v>
      </c>
      <c r="G478" s="48">
        <f t="shared" si="7"/>
        <v>0</v>
      </c>
      <c r="H478" s="13"/>
    </row>
    <row r="479" spans="1:8" ht="31.2">
      <c r="A479" s="9">
        <v>1</v>
      </c>
      <c r="B479" s="10" t="s">
        <v>208</v>
      </c>
      <c r="C479" s="11" t="s">
        <v>54</v>
      </c>
      <c r="D479" s="12">
        <v>76600</v>
      </c>
      <c r="E479" s="12">
        <v>53500</v>
      </c>
      <c r="F479" s="12">
        <v>37986</v>
      </c>
      <c r="G479" s="47">
        <f t="shared" si="7"/>
        <v>71.001869158878506</v>
      </c>
      <c r="H479" s="13"/>
    </row>
    <row r="480" spans="1:8">
      <c r="A480" s="9">
        <v>0</v>
      </c>
      <c r="B480" s="10" t="s">
        <v>9</v>
      </c>
      <c r="C480" s="11" t="s">
        <v>10</v>
      </c>
      <c r="D480" s="12">
        <v>3900</v>
      </c>
      <c r="E480" s="12">
        <v>3900</v>
      </c>
      <c r="F480" s="12">
        <v>3510</v>
      </c>
      <c r="G480" s="48">
        <f t="shared" si="7"/>
        <v>90</v>
      </c>
      <c r="H480" s="13"/>
    </row>
    <row r="481" spans="1:8">
      <c r="A481" s="9">
        <v>0</v>
      </c>
      <c r="B481" s="10" t="s">
        <v>11</v>
      </c>
      <c r="C481" s="11" t="s">
        <v>12</v>
      </c>
      <c r="D481" s="12">
        <v>72700</v>
      </c>
      <c r="E481" s="12">
        <v>49600</v>
      </c>
      <c r="F481" s="12">
        <v>34476</v>
      </c>
      <c r="G481" s="48">
        <f t="shared" si="7"/>
        <v>69.508064516129025</v>
      </c>
      <c r="H481" s="13"/>
    </row>
    <row r="482" spans="1:8" s="30" customFormat="1" ht="50.4">
      <c r="A482" s="28">
        <v>1</v>
      </c>
      <c r="B482" s="25" t="s">
        <v>209</v>
      </c>
      <c r="C482" s="26" t="s">
        <v>296</v>
      </c>
      <c r="D482" s="27">
        <v>242290017</v>
      </c>
      <c r="E482" s="27">
        <v>167759947</v>
      </c>
      <c r="F482" s="27">
        <v>156875551.16999999</v>
      </c>
      <c r="G482" s="44">
        <f t="shared" si="7"/>
        <v>93.511922228969226</v>
      </c>
      <c r="H482" s="29"/>
    </row>
    <row r="483" spans="1:8" ht="46.8">
      <c r="A483" s="9">
        <v>1</v>
      </c>
      <c r="B483" s="10" t="s">
        <v>210</v>
      </c>
      <c r="C483" s="11" t="s">
        <v>79</v>
      </c>
      <c r="D483" s="12">
        <v>6165580</v>
      </c>
      <c r="E483" s="12">
        <v>3618400</v>
      </c>
      <c r="F483" s="12">
        <v>3317669.08</v>
      </c>
      <c r="G483" s="47">
        <f t="shared" si="7"/>
        <v>91.688842582356841</v>
      </c>
      <c r="H483" s="13"/>
    </row>
    <row r="484" spans="1:8">
      <c r="A484" s="9">
        <v>0</v>
      </c>
      <c r="B484" s="10" t="s">
        <v>5</v>
      </c>
      <c r="C484" s="11" t="s">
        <v>6</v>
      </c>
      <c r="D484" s="12">
        <v>4715500</v>
      </c>
      <c r="E484" s="12">
        <v>2714000</v>
      </c>
      <c r="F484" s="12">
        <v>2516796.36</v>
      </c>
      <c r="G484" s="48">
        <f t="shared" si="7"/>
        <v>92.733837877671334</v>
      </c>
      <c r="H484" s="13"/>
    </row>
    <row r="485" spans="1:8">
      <c r="A485" s="9">
        <v>0</v>
      </c>
      <c r="B485" s="10" t="s">
        <v>7</v>
      </c>
      <c r="C485" s="11" t="s">
        <v>8</v>
      </c>
      <c r="D485" s="12">
        <v>1037400</v>
      </c>
      <c r="E485" s="12">
        <v>607200</v>
      </c>
      <c r="F485" s="12">
        <v>556993.12</v>
      </c>
      <c r="G485" s="48">
        <f t="shared" si="7"/>
        <v>91.731409749670618</v>
      </c>
      <c r="H485" s="13"/>
    </row>
    <row r="486" spans="1:8">
      <c r="A486" s="9">
        <v>0</v>
      </c>
      <c r="B486" s="10" t="s">
        <v>9</v>
      </c>
      <c r="C486" s="11" t="s">
        <v>10</v>
      </c>
      <c r="D486" s="12">
        <v>183500</v>
      </c>
      <c r="E486" s="12">
        <v>174500</v>
      </c>
      <c r="F486" s="12">
        <v>166769</v>
      </c>
      <c r="G486" s="48">
        <f t="shared" si="7"/>
        <v>95.569627507163318</v>
      </c>
      <c r="H486" s="13"/>
    </row>
    <row r="487" spans="1:8">
      <c r="A487" s="9">
        <v>0</v>
      </c>
      <c r="B487" s="10" t="s">
        <v>11</v>
      </c>
      <c r="C487" s="11" t="s">
        <v>12</v>
      </c>
      <c r="D487" s="12">
        <v>100400</v>
      </c>
      <c r="E487" s="12">
        <v>58800</v>
      </c>
      <c r="F487" s="12">
        <v>54152.35</v>
      </c>
      <c r="G487" s="48">
        <f t="shared" si="7"/>
        <v>92.095833333333331</v>
      </c>
      <c r="H487" s="13"/>
    </row>
    <row r="488" spans="1:8">
      <c r="A488" s="9">
        <v>0</v>
      </c>
      <c r="B488" s="10" t="s">
        <v>13</v>
      </c>
      <c r="C488" s="11" t="s">
        <v>14</v>
      </c>
      <c r="D488" s="12">
        <v>25900</v>
      </c>
      <c r="E488" s="12">
        <v>12200</v>
      </c>
      <c r="F488" s="12">
        <v>1500</v>
      </c>
      <c r="G488" s="48">
        <f t="shared" si="7"/>
        <v>12.295081967213115</v>
      </c>
      <c r="H488" s="13"/>
    </row>
    <row r="489" spans="1:8">
      <c r="A489" s="9">
        <v>0</v>
      </c>
      <c r="B489" s="10" t="s">
        <v>15</v>
      </c>
      <c r="C489" s="11" t="s">
        <v>16</v>
      </c>
      <c r="D489" s="12">
        <v>8000</v>
      </c>
      <c r="E489" s="12">
        <v>4450</v>
      </c>
      <c r="F489" s="12">
        <v>628.52</v>
      </c>
      <c r="G489" s="48">
        <f t="shared" si="7"/>
        <v>14.124044943820223</v>
      </c>
      <c r="H489" s="13"/>
    </row>
    <row r="490" spans="1:8">
      <c r="A490" s="9">
        <v>0</v>
      </c>
      <c r="B490" s="10" t="s">
        <v>17</v>
      </c>
      <c r="C490" s="11" t="s">
        <v>18</v>
      </c>
      <c r="D490" s="12">
        <v>900</v>
      </c>
      <c r="E490" s="12">
        <v>650</v>
      </c>
      <c r="F490" s="12">
        <v>83.73</v>
      </c>
      <c r="G490" s="48">
        <f t="shared" si="7"/>
        <v>12.881538461538462</v>
      </c>
      <c r="H490" s="13"/>
    </row>
    <row r="491" spans="1:8">
      <c r="A491" s="9">
        <v>0</v>
      </c>
      <c r="B491" s="10" t="s">
        <v>19</v>
      </c>
      <c r="C491" s="11" t="s">
        <v>20</v>
      </c>
      <c r="D491" s="12">
        <v>7000</v>
      </c>
      <c r="E491" s="12">
        <v>4200</v>
      </c>
      <c r="F491" s="12">
        <v>178.55</v>
      </c>
      <c r="G491" s="48">
        <f t="shared" si="7"/>
        <v>4.2511904761904766</v>
      </c>
      <c r="H491" s="13"/>
    </row>
    <row r="492" spans="1:8">
      <c r="A492" s="9">
        <v>0</v>
      </c>
      <c r="B492" s="10" t="s">
        <v>27</v>
      </c>
      <c r="C492" s="11" t="s">
        <v>28</v>
      </c>
      <c r="D492" s="12">
        <v>86980</v>
      </c>
      <c r="E492" s="12">
        <v>42400</v>
      </c>
      <c r="F492" s="12">
        <v>20567.45</v>
      </c>
      <c r="G492" s="48">
        <f t="shared" si="7"/>
        <v>48.508136792452831</v>
      </c>
      <c r="H492" s="13"/>
    </row>
    <row r="493" spans="1:8" ht="46.8">
      <c r="A493" s="9">
        <v>1</v>
      </c>
      <c r="B493" s="10" t="s">
        <v>211</v>
      </c>
      <c r="C493" s="11" t="s">
        <v>30</v>
      </c>
      <c r="D493" s="12">
        <v>10000</v>
      </c>
      <c r="E493" s="12">
        <v>5000</v>
      </c>
      <c r="F493" s="12">
        <v>0</v>
      </c>
      <c r="G493" s="47">
        <f t="shared" si="7"/>
        <v>0</v>
      </c>
      <c r="H493" s="13"/>
    </row>
    <row r="494" spans="1:8" ht="46.8">
      <c r="A494" s="9">
        <v>0</v>
      </c>
      <c r="B494" s="10" t="s">
        <v>25</v>
      </c>
      <c r="C494" s="11" t="s">
        <v>26</v>
      </c>
      <c r="D494" s="12">
        <v>10000</v>
      </c>
      <c r="E494" s="12">
        <v>5000</v>
      </c>
      <c r="F494" s="12">
        <v>0</v>
      </c>
      <c r="G494" s="48">
        <f t="shared" si="7"/>
        <v>0</v>
      </c>
      <c r="H494" s="13"/>
    </row>
    <row r="495" spans="1:8">
      <c r="A495" s="9">
        <v>1</v>
      </c>
      <c r="B495" s="10" t="s">
        <v>212</v>
      </c>
      <c r="C495" s="11" t="s">
        <v>213</v>
      </c>
      <c r="D495" s="12">
        <v>30000</v>
      </c>
      <c r="E495" s="12">
        <v>30000</v>
      </c>
      <c r="F495" s="12">
        <v>0</v>
      </c>
      <c r="G495" s="47">
        <f t="shared" si="7"/>
        <v>0</v>
      </c>
      <c r="H495" s="13"/>
    </row>
    <row r="496" spans="1:8" ht="31.2">
      <c r="A496" s="9">
        <v>0</v>
      </c>
      <c r="B496" s="10" t="s">
        <v>37</v>
      </c>
      <c r="C496" s="11" t="s">
        <v>38</v>
      </c>
      <c r="D496" s="12">
        <v>30000</v>
      </c>
      <c r="E496" s="12">
        <v>30000</v>
      </c>
      <c r="F496" s="12">
        <v>0</v>
      </c>
      <c r="G496" s="49">
        <f t="shared" si="7"/>
        <v>0</v>
      </c>
      <c r="H496" s="13"/>
    </row>
    <row r="497" spans="1:8" ht="31.2">
      <c r="A497" s="9">
        <v>1</v>
      </c>
      <c r="B497" s="10" t="s">
        <v>214</v>
      </c>
      <c r="C497" s="11" t="s">
        <v>215</v>
      </c>
      <c r="D497" s="12">
        <v>3910472</v>
      </c>
      <c r="E497" s="12">
        <v>778939</v>
      </c>
      <c r="F497" s="12">
        <v>548112.75</v>
      </c>
      <c r="G497" s="47">
        <f t="shared" si="7"/>
        <v>70.366581978819909</v>
      </c>
      <c r="H497" s="13"/>
    </row>
    <row r="498" spans="1:8" ht="31.2">
      <c r="A498" s="9">
        <v>0</v>
      </c>
      <c r="B498" s="10" t="s">
        <v>37</v>
      </c>
      <c r="C498" s="11" t="s">
        <v>38</v>
      </c>
      <c r="D498" s="12">
        <v>227819</v>
      </c>
      <c r="E498" s="12">
        <v>227819</v>
      </c>
      <c r="F498" s="12">
        <v>0</v>
      </c>
      <c r="G498" s="48">
        <f t="shared" si="7"/>
        <v>0</v>
      </c>
      <c r="H498" s="13"/>
    </row>
    <row r="499" spans="1:8" ht="31.2">
      <c r="A499" s="9">
        <v>0</v>
      </c>
      <c r="B499" s="10" t="s">
        <v>39</v>
      </c>
      <c r="C499" s="11" t="s">
        <v>40</v>
      </c>
      <c r="D499" s="12">
        <v>3682653</v>
      </c>
      <c r="E499" s="12">
        <v>551120</v>
      </c>
      <c r="F499" s="12">
        <v>548112.75</v>
      </c>
      <c r="G499" s="48">
        <f t="shared" si="7"/>
        <v>99.454338438089707</v>
      </c>
      <c r="H499" s="13"/>
    </row>
    <row r="500" spans="1:8" ht="31.2">
      <c r="A500" s="9">
        <v>1</v>
      </c>
      <c r="B500" s="10" t="s">
        <v>216</v>
      </c>
      <c r="C500" s="11" t="s">
        <v>217</v>
      </c>
      <c r="D500" s="12">
        <v>4343800</v>
      </c>
      <c r="E500" s="12">
        <v>1582000</v>
      </c>
      <c r="F500" s="12">
        <v>181999.2</v>
      </c>
      <c r="G500" s="47">
        <f t="shared" si="7"/>
        <v>11.504374209860936</v>
      </c>
      <c r="H500" s="13"/>
    </row>
    <row r="501" spans="1:8" ht="31.2">
      <c r="A501" s="9">
        <v>0</v>
      </c>
      <c r="B501" s="10" t="s">
        <v>37</v>
      </c>
      <c r="C501" s="11" t="s">
        <v>38</v>
      </c>
      <c r="D501" s="12">
        <v>182000</v>
      </c>
      <c r="E501" s="12">
        <v>182000</v>
      </c>
      <c r="F501" s="12">
        <v>181999.2</v>
      </c>
      <c r="G501" s="48">
        <f t="shared" si="7"/>
        <v>99.99956043956044</v>
      </c>
      <c r="H501" s="13"/>
    </row>
    <row r="502" spans="1:8" ht="31.2">
      <c r="A502" s="9">
        <v>0</v>
      </c>
      <c r="B502" s="10" t="s">
        <v>39</v>
      </c>
      <c r="C502" s="11" t="s">
        <v>40</v>
      </c>
      <c r="D502" s="12">
        <v>4161800</v>
      </c>
      <c r="E502" s="12">
        <v>1400000</v>
      </c>
      <c r="F502" s="12">
        <v>0</v>
      </c>
      <c r="G502" s="48">
        <f t="shared" si="7"/>
        <v>0</v>
      </c>
      <c r="H502" s="13"/>
    </row>
    <row r="503" spans="1:8" ht="31.2">
      <c r="A503" s="9">
        <v>1</v>
      </c>
      <c r="B503" s="10" t="s">
        <v>218</v>
      </c>
      <c r="C503" s="11" t="s">
        <v>219</v>
      </c>
      <c r="D503" s="12">
        <v>300000</v>
      </c>
      <c r="E503" s="12">
        <v>300000</v>
      </c>
      <c r="F503" s="12">
        <v>159900</v>
      </c>
      <c r="G503" s="47">
        <f t="shared" si="7"/>
        <v>53.300000000000004</v>
      </c>
      <c r="H503" s="13"/>
    </row>
    <row r="504" spans="1:8" ht="31.2">
      <c r="A504" s="9">
        <v>0</v>
      </c>
      <c r="B504" s="10" t="s">
        <v>37</v>
      </c>
      <c r="C504" s="11" t="s">
        <v>38</v>
      </c>
      <c r="D504" s="12">
        <v>300000</v>
      </c>
      <c r="E504" s="12">
        <v>300000</v>
      </c>
      <c r="F504" s="12">
        <v>159900</v>
      </c>
      <c r="G504" s="48">
        <f t="shared" si="7"/>
        <v>53.300000000000004</v>
      </c>
      <c r="H504" s="13"/>
    </row>
    <row r="505" spans="1:8" ht="31.2">
      <c r="A505" s="9">
        <v>1</v>
      </c>
      <c r="B505" s="10" t="s">
        <v>220</v>
      </c>
      <c r="C505" s="11" t="s">
        <v>221</v>
      </c>
      <c r="D505" s="12">
        <v>2940200</v>
      </c>
      <c r="E505" s="12">
        <v>1428000</v>
      </c>
      <c r="F505" s="12">
        <v>1149851.8799999999</v>
      </c>
      <c r="G505" s="47">
        <f t="shared" si="7"/>
        <v>80.521840336134446</v>
      </c>
      <c r="H505" s="13"/>
    </row>
    <row r="506" spans="1:8" ht="31.2">
      <c r="A506" s="9">
        <v>0</v>
      </c>
      <c r="B506" s="10" t="s">
        <v>37</v>
      </c>
      <c r="C506" s="11" t="s">
        <v>38</v>
      </c>
      <c r="D506" s="12">
        <v>2440200</v>
      </c>
      <c r="E506" s="12">
        <v>1428000</v>
      </c>
      <c r="F506" s="12">
        <v>1149851.8799999999</v>
      </c>
      <c r="G506" s="48">
        <f t="shared" si="7"/>
        <v>80.521840336134446</v>
      </c>
      <c r="H506" s="13"/>
    </row>
    <row r="507" spans="1:8" ht="31.2">
      <c r="A507" s="9">
        <v>0</v>
      </c>
      <c r="B507" s="10" t="s">
        <v>39</v>
      </c>
      <c r="C507" s="11" t="s">
        <v>40</v>
      </c>
      <c r="D507" s="12">
        <v>500000</v>
      </c>
      <c r="E507" s="12">
        <v>0</v>
      </c>
      <c r="F507" s="12">
        <v>0</v>
      </c>
      <c r="G507" s="48">
        <f t="shared" si="7"/>
        <v>0</v>
      </c>
      <c r="H507" s="13"/>
    </row>
    <row r="508" spans="1:8">
      <c r="A508" s="9">
        <v>1</v>
      </c>
      <c r="B508" s="10" t="s">
        <v>222</v>
      </c>
      <c r="C508" s="11" t="s">
        <v>50</v>
      </c>
      <c r="D508" s="12">
        <v>102133222</v>
      </c>
      <c r="E508" s="12">
        <v>56558532</v>
      </c>
      <c r="F508" s="12">
        <v>51294627.939999998</v>
      </c>
      <c r="G508" s="47">
        <f t="shared" si="7"/>
        <v>90.692997371289621</v>
      </c>
      <c r="H508" s="13"/>
    </row>
    <row r="509" spans="1:8">
      <c r="A509" s="9">
        <v>0</v>
      </c>
      <c r="B509" s="10" t="s">
        <v>11</v>
      </c>
      <c r="C509" s="11" t="s">
        <v>12</v>
      </c>
      <c r="D509" s="12">
        <v>8131207</v>
      </c>
      <c r="E509" s="12">
        <v>6389707</v>
      </c>
      <c r="F509" s="12">
        <v>4969045.22</v>
      </c>
      <c r="G509" s="48">
        <f t="shared" si="7"/>
        <v>77.766401808408432</v>
      </c>
      <c r="H509" s="13"/>
    </row>
    <row r="510" spans="1:8">
      <c r="A510" s="9">
        <v>0</v>
      </c>
      <c r="B510" s="10" t="s">
        <v>19</v>
      </c>
      <c r="C510" s="11" t="s">
        <v>20</v>
      </c>
      <c r="D510" s="12">
        <v>48793</v>
      </c>
      <c r="E510" s="12">
        <v>48793</v>
      </c>
      <c r="F510" s="12">
        <v>48792.07</v>
      </c>
      <c r="G510" s="48">
        <f t="shared" si="7"/>
        <v>99.998093988891839</v>
      </c>
      <c r="H510" s="13"/>
    </row>
    <row r="511" spans="1:8">
      <c r="A511" s="9">
        <v>0</v>
      </c>
      <c r="B511" s="10" t="s">
        <v>21</v>
      </c>
      <c r="C511" s="11" t="s">
        <v>22</v>
      </c>
      <c r="D511" s="12">
        <v>1000</v>
      </c>
      <c r="E511" s="12">
        <v>1000</v>
      </c>
      <c r="F511" s="12">
        <v>400.42</v>
      </c>
      <c r="G511" s="48">
        <f t="shared" si="7"/>
        <v>40.042000000000002</v>
      </c>
      <c r="H511" s="13"/>
    </row>
    <row r="512" spans="1:8" ht="46.8">
      <c r="A512" s="9">
        <v>0</v>
      </c>
      <c r="B512" s="10" t="s">
        <v>25</v>
      </c>
      <c r="C512" s="11" t="s">
        <v>26</v>
      </c>
      <c r="D512" s="12">
        <v>190000</v>
      </c>
      <c r="E512" s="12">
        <v>90000</v>
      </c>
      <c r="F512" s="12">
        <v>84780</v>
      </c>
      <c r="G512" s="48">
        <f t="shared" si="7"/>
        <v>94.199999999999989</v>
      </c>
      <c r="H512" s="13"/>
    </row>
    <row r="513" spans="1:8" ht="31.2">
      <c r="A513" s="9">
        <v>0</v>
      </c>
      <c r="B513" s="10" t="s">
        <v>37</v>
      </c>
      <c r="C513" s="11" t="s">
        <v>38</v>
      </c>
      <c r="D513" s="12">
        <v>90996308</v>
      </c>
      <c r="E513" s="12">
        <v>48947832</v>
      </c>
      <c r="F513" s="12">
        <v>45921436.789999999</v>
      </c>
      <c r="G513" s="48">
        <f t="shared" si="7"/>
        <v>93.817100602126771</v>
      </c>
      <c r="H513" s="13"/>
    </row>
    <row r="514" spans="1:8">
      <c r="A514" s="9">
        <v>0</v>
      </c>
      <c r="B514" s="10" t="s">
        <v>89</v>
      </c>
      <c r="C514" s="11" t="s">
        <v>90</v>
      </c>
      <c r="D514" s="12">
        <v>296214</v>
      </c>
      <c r="E514" s="12">
        <v>0</v>
      </c>
      <c r="F514" s="12">
        <v>0</v>
      </c>
      <c r="G514" s="48">
        <f t="shared" si="7"/>
        <v>0</v>
      </c>
      <c r="H514" s="13"/>
    </row>
    <row r="515" spans="1:8" ht="31.2">
      <c r="A515" s="9">
        <v>0</v>
      </c>
      <c r="B515" s="10" t="s">
        <v>39</v>
      </c>
      <c r="C515" s="11" t="s">
        <v>40</v>
      </c>
      <c r="D515" s="12">
        <v>2469700</v>
      </c>
      <c r="E515" s="12">
        <v>1081200</v>
      </c>
      <c r="F515" s="12">
        <v>270173.44</v>
      </c>
      <c r="G515" s="48">
        <f t="shared" si="7"/>
        <v>24.988294487606364</v>
      </c>
      <c r="H515" s="13"/>
    </row>
    <row r="516" spans="1:8" ht="46.8">
      <c r="A516" s="9">
        <v>1</v>
      </c>
      <c r="B516" s="10" t="s">
        <v>223</v>
      </c>
      <c r="C516" s="11" t="s">
        <v>224</v>
      </c>
      <c r="D516" s="12">
        <v>32000000</v>
      </c>
      <c r="E516" s="12">
        <v>19416800</v>
      </c>
      <c r="F516" s="12">
        <v>17816497.199999999</v>
      </c>
      <c r="G516" s="47">
        <f t="shared" si="7"/>
        <v>91.758153763750968</v>
      </c>
      <c r="H516" s="13"/>
    </row>
    <row r="517" spans="1:8">
      <c r="A517" s="9">
        <v>0</v>
      </c>
      <c r="B517" s="10" t="s">
        <v>11</v>
      </c>
      <c r="C517" s="11" t="s">
        <v>12</v>
      </c>
      <c r="D517" s="12">
        <v>32000000</v>
      </c>
      <c r="E517" s="12">
        <v>19416800</v>
      </c>
      <c r="F517" s="12">
        <v>17816497.199999999</v>
      </c>
      <c r="G517" s="48">
        <f t="shared" si="7"/>
        <v>91.758153763750968</v>
      </c>
      <c r="H517" s="13"/>
    </row>
    <row r="518" spans="1:8" ht="31.2">
      <c r="A518" s="9">
        <v>1</v>
      </c>
      <c r="B518" s="10" t="s">
        <v>225</v>
      </c>
      <c r="C518" s="11" t="s">
        <v>54</v>
      </c>
      <c r="D518" s="12">
        <v>86420</v>
      </c>
      <c r="E518" s="12">
        <v>86420</v>
      </c>
      <c r="F518" s="12">
        <v>5402</v>
      </c>
      <c r="G518" s="47">
        <f t="shared" ref="G518:G581" si="8">IF(E518=0,0,(F518/E518)*100)</f>
        <v>6.2508678546632721</v>
      </c>
      <c r="H518" s="13"/>
    </row>
    <row r="519" spans="1:8">
      <c r="A519" s="9">
        <v>0</v>
      </c>
      <c r="B519" s="10" t="s">
        <v>9</v>
      </c>
      <c r="C519" s="11" t="s">
        <v>10</v>
      </c>
      <c r="D519" s="12">
        <v>22400</v>
      </c>
      <c r="E519" s="12">
        <v>22400</v>
      </c>
      <c r="F519" s="12">
        <v>0</v>
      </c>
      <c r="G519" s="48">
        <f t="shared" si="8"/>
        <v>0</v>
      </c>
      <c r="H519" s="13"/>
    </row>
    <row r="520" spans="1:8">
      <c r="A520" s="9">
        <v>0</v>
      </c>
      <c r="B520" s="10" t="s">
        <v>11</v>
      </c>
      <c r="C520" s="11" t="s">
        <v>12</v>
      </c>
      <c r="D520" s="12">
        <v>64020</v>
      </c>
      <c r="E520" s="12">
        <v>64020</v>
      </c>
      <c r="F520" s="12">
        <v>5402</v>
      </c>
      <c r="G520" s="48">
        <f t="shared" si="8"/>
        <v>8.4379881287097778</v>
      </c>
      <c r="H520" s="13"/>
    </row>
    <row r="521" spans="1:8">
      <c r="A521" s="9">
        <v>1</v>
      </c>
      <c r="B521" s="10" t="s">
        <v>226</v>
      </c>
      <c r="C521" s="11" t="s">
        <v>60</v>
      </c>
      <c r="D521" s="12">
        <v>97505</v>
      </c>
      <c r="E521" s="12">
        <v>97505</v>
      </c>
      <c r="F521" s="12">
        <v>77725.320000000007</v>
      </c>
      <c r="G521" s="47">
        <f t="shared" si="8"/>
        <v>79.714189015947909</v>
      </c>
      <c r="H521" s="13"/>
    </row>
    <row r="522" spans="1:8" ht="31.2">
      <c r="A522" s="9">
        <v>0</v>
      </c>
      <c r="B522" s="10" t="s">
        <v>39</v>
      </c>
      <c r="C522" s="11" t="s">
        <v>40</v>
      </c>
      <c r="D522" s="12">
        <v>97505</v>
      </c>
      <c r="E522" s="12">
        <v>97505</v>
      </c>
      <c r="F522" s="12">
        <v>77725.320000000007</v>
      </c>
      <c r="G522" s="45">
        <f t="shared" si="8"/>
        <v>79.714189015947909</v>
      </c>
      <c r="H522" s="13"/>
    </row>
    <row r="523" spans="1:8" ht="31.2">
      <c r="A523" s="9">
        <v>1</v>
      </c>
      <c r="B523" s="10" t="s">
        <v>227</v>
      </c>
      <c r="C523" s="11" t="s">
        <v>64</v>
      </c>
      <c r="D523" s="12">
        <v>85948391</v>
      </c>
      <c r="E523" s="12">
        <v>80684781</v>
      </c>
      <c r="F523" s="12">
        <v>80137619.090000004</v>
      </c>
      <c r="G523" s="47">
        <f t="shared" si="8"/>
        <v>99.32185239493927</v>
      </c>
      <c r="H523" s="13"/>
    </row>
    <row r="524" spans="1:8" ht="31.2">
      <c r="A524" s="9">
        <v>0</v>
      </c>
      <c r="B524" s="10" t="s">
        <v>37</v>
      </c>
      <c r="C524" s="11" t="s">
        <v>38</v>
      </c>
      <c r="D524" s="12">
        <v>85348391</v>
      </c>
      <c r="E524" s="12">
        <v>80684781</v>
      </c>
      <c r="F524" s="12">
        <v>80137619.090000004</v>
      </c>
      <c r="G524" s="46">
        <f t="shared" si="8"/>
        <v>99.32185239493927</v>
      </c>
      <c r="H524" s="13"/>
    </row>
    <row r="525" spans="1:8" ht="31.2">
      <c r="A525" s="9">
        <v>0</v>
      </c>
      <c r="B525" s="10" t="s">
        <v>39</v>
      </c>
      <c r="C525" s="11" t="s">
        <v>40</v>
      </c>
      <c r="D525" s="12">
        <v>600000</v>
      </c>
      <c r="E525" s="12">
        <v>0</v>
      </c>
      <c r="F525" s="12">
        <v>0</v>
      </c>
      <c r="G525" s="46">
        <f t="shared" si="8"/>
        <v>0</v>
      </c>
      <c r="H525" s="13"/>
    </row>
    <row r="526" spans="1:8" ht="46.8">
      <c r="A526" s="9">
        <v>1</v>
      </c>
      <c r="B526" s="10" t="s">
        <v>228</v>
      </c>
      <c r="C526" s="11" t="s">
        <v>66</v>
      </c>
      <c r="D526" s="12">
        <v>2990000</v>
      </c>
      <c r="E526" s="12">
        <v>2370600</v>
      </c>
      <c r="F526" s="12">
        <v>2186146.71</v>
      </c>
      <c r="G526" s="47">
        <f t="shared" si="8"/>
        <v>92.219130599848143</v>
      </c>
      <c r="H526" s="13"/>
    </row>
    <row r="527" spans="1:8" ht="31.2">
      <c r="A527" s="9">
        <v>0</v>
      </c>
      <c r="B527" s="10" t="s">
        <v>37</v>
      </c>
      <c r="C527" s="11" t="s">
        <v>38</v>
      </c>
      <c r="D527" s="12">
        <v>2990000</v>
      </c>
      <c r="E527" s="12">
        <v>2370600</v>
      </c>
      <c r="F527" s="12">
        <v>2186146.71</v>
      </c>
      <c r="G527" s="46">
        <f t="shared" si="8"/>
        <v>92.219130599848143</v>
      </c>
      <c r="H527" s="13"/>
    </row>
    <row r="528" spans="1:8" ht="78">
      <c r="A528" s="9">
        <v>1</v>
      </c>
      <c r="B528" s="10" t="s">
        <v>229</v>
      </c>
      <c r="C528" s="11" t="s">
        <v>230</v>
      </c>
      <c r="D528" s="12">
        <v>1334427</v>
      </c>
      <c r="E528" s="12">
        <v>802970</v>
      </c>
      <c r="F528" s="12">
        <v>0</v>
      </c>
      <c r="G528" s="47">
        <f t="shared" si="8"/>
        <v>0</v>
      </c>
      <c r="H528" s="13"/>
    </row>
    <row r="529" spans="1:8" ht="31.2">
      <c r="A529" s="9">
        <v>0</v>
      </c>
      <c r="B529" s="10" t="s">
        <v>37</v>
      </c>
      <c r="C529" s="11" t="s">
        <v>38</v>
      </c>
      <c r="D529" s="12">
        <v>1334427</v>
      </c>
      <c r="E529" s="12">
        <v>802970</v>
      </c>
      <c r="F529" s="12">
        <v>0</v>
      </c>
      <c r="G529" s="46">
        <f t="shared" si="8"/>
        <v>0</v>
      </c>
      <c r="H529" s="13"/>
    </row>
    <row r="530" spans="1:8" s="30" customFormat="1" ht="50.4">
      <c r="A530" s="28">
        <v>1</v>
      </c>
      <c r="B530" s="25" t="s">
        <v>231</v>
      </c>
      <c r="C530" s="26" t="s">
        <v>292</v>
      </c>
      <c r="D530" s="27">
        <v>25280251</v>
      </c>
      <c r="E530" s="27">
        <v>7519716</v>
      </c>
      <c r="F530" s="27">
        <v>4470790.1500000004</v>
      </c>
      <c r="G530" s="44">
        <f t="shared" si="8"/>
        <v>59.454242021906154</v>
      </c>
      <c r="H530" s="29"/>
    </row>
    <row r="531" spans="1:8" ht="78">
      <c r="A531" s="9">
        <v>1</v>
      </c>
      <c r="B531" s="10" t="s">
        <v>232</v>
      </c>
      <c r="C531" s="11" t="s">
        <v>4</v>
      </c>
      <c r="D531" s="12">
        <v>541176</v>
      </c>
      <c r="E531" s="12">
        <v>541176</v>
      </c>
      <c r="F531" s="12">
        <v>478997.13</v>
      </c>
      <c r="G531" s="47">
        <f t="shared" si="8"/>
        <v>88.510416204709742</v>
      </c>
      <c r="H531" s="13"/>
    </row>
    <row r="532" spans="1:8">
      <c r="A532" s="9">
        <v>0</v>
      </c>
      <c r="B532" s="10" t="s">
        <v>89</v>
      </c>
      <c r="C532" s="11" t="s">
        <v>90</v>
      </c>
      <c r="D532" s="12">
        <v>541176</v>
      </c>
      <c r="E532" s="12">
        <v>541176</v>
      </c>
      <c r="F532" s="12">
        <v>478997.13</v>
      </c>
      <c r="G532" s="46">
        <f t="shared" si="8"/>
        <v>88.510416204709742</v>
      </c>
      <c r="H532" s="13"/>
    </row>
    <row r="533" spans="1:8" ht="46.8">
      <c r="A533" s="9">
        <v>1</v>
      </c>
      <c r="B533" s="10" t="s">
        <v>233</v>
      </c>
      <c r="C533" s="11" t="s">
        <v>79</v>
      </c>
      <c r="D533" s="12">
        <v>7164900</v>
      </c>
      <c r="E533" s="12">
        <v>3956100</v>
      </c>
      <c r="F533" s="12">
        <v>3675593.0700000003</v>
      </c>
      <c r="G533" s="47">
        <f t="shared" si="8"/>
        <v>92.90950860696141</v>
      </c>
      <c r="H533" s="13"/>
    </row>
    <row r="534" spans="1:8">
      <c r="A534" s="9">
        <v>0</v>
      </c>
      <c r="B534" s="10" t="s">
        <v>5</v>
      </c>
      <c r="C534" s="11" t="s">
        <v>6</v>
      </c>
      <c r="D534" s="12">
        <v>5742700</v>
      </c>
      <c r="E534" s="12">
        <v>3153900</v>
      </c>
      <c r="F534" s="12">
        <v>2954117.25</v>
      </c>
      <c r="G534" s="46">
        <f t="shared" si="8"/>
        <v>93.665533149434026</v>
      </c>
      <c r="H534" s="13"/>
    </row>
    <row r="535" spans="1:8">
      <c r="A535" s="9">
        <v>0</v>
      </c>
      <c r="B535" s="10" t="s">
        <v>7</v>
      </c>
      <c r="C535" s="11" t="s">
        <v>8</v>
      </c>
      <c r="D535" s="12">
        <v>1263400</v>
      </c>
      <c r="E535" s="12">
        <v>692300</v>
      </c>
      <c r="F535" s="12">
        <v>657810.73</v>
      </c>
      <c r="G535" s="46">
        <f t="shared" si="8"/>
        <v>95.018161201791131</v>
      </c>
      <c r="H535" s="13"/>
    </row>
    <row r="536" spans="1:8">
      <c r="A536" s="9">
        <v>0</v>
      </c>
      <c r="B536" s="10" t="s">
        <v>9</v>
      </c>
      <c r="C536" s="11" t="s">
        <v>10</v>
      </c>
      <c r="D536" s="12">
        <v>45000</v>
      </c>
      <c r="E536" s="12">
        <v>17000</v>
      </c>
      <c r="F536" s="12">
        <v>9087</v>
      </c>
      <c r="G536" s="46">
        <f t="shared" si="8"/>
        <v>53.452941176470588</v>
      </c>
      <c r="H536" s="13"/>
    </row>
    <row r="537" spans="1:8">
      <c r="A537" s="9">
        <v>0</v>
      </c>
      <c r="B537" s="10" t="s">
        <v>11</v>
      </c>
      <c r="C537" s="11" t="s">
        <v>12</v>
      </c>
      <c r="D537" s="12">
        <v>35500</v>
      </c>
      <c r="E537" s="12">
        <v>24000</v>
      </c>
      <c r="F537" s="12">
        <v>14781.24</v>
      </c>
      <c r="G537" s="46">
        <f t="shared" si="8"/>
        <v>61.588500000000003</v>
      </c>
      <c r="H537" s="13"/>
    </row>
    <row r="538" spans="1:8">
      <c r="A538" s="9">
        <v>0</v>
      </c>
      <c r="B538" s="10" t="s">
        <v>13</v>
      </c>
      <c r="C538" s="11" t="s">
        <v>14</v>
      </c>
      <c r="D538" s="12">
        <v>2000</v>
      </c>
      <c r="E538" s="12">
        <v>2000</v>
      </c>
      <c r="F538" s="12">
        <v>815</v>
      </c>
      <c r="G538" s="46">
        <f t="shared" si="8"/>
        <v>40.75</v>
      </c>
      <c r="H538" s="13"/>
    </row>
    <row r="539" spans="1:8">
      <c r="A539" s="9">
        <v>0</v>
      </c>
      <c r="B539" s="10" t="s">
        <v>27</v>
      </c>
      <c r="C539" s="11" t="s">
        <v>28</v>
      </c>
      <c r="D539" s="12">
        <v>76300</v>
      </c>
      <c r="E539" s="12">
        <v>66900</v>
      </c>
      <c r="F539" s="12">
        <v>38981.85</v>
      </c>
      <c r="G539" s="46">
        <f t="shared" si="8"/>
        <v>58.26883408071749</v>
      </c>
      <c r="H539" s="13"/>
    </row>
    <row r="540" spans="1:8" ht="46.8">
      <c r="A540" s="9">
        <v>1</v>
      </c>
      <c r="B540" s="10" t="s">
        <v>234</v>
      </c>
      <c r="C540" s="11" t="s">
        <v>30</v>
      </c>
      <c r="D540" s="12">
        <v>15000</v>
      </c>
      <c r="E540" s="12">
        <v>6000</v>
      </c>
      <c r="F540" s="12">
        <v>0</v>
      </c>
      <c r="G540" s="47">
        <f t="shared" si="8"/>
        <v>0</v>
      </c>
      <c r="H540" s="13"/>
    </row>
    <row r="541" spans="1:8" ht="46.8">
      <c r="A541" s="9">
        <v>0</v>
      </c>
      <c r="B541" s="10" t="s">
        <v>25</v>
      </c>
      <c r="C541" s="11" t="s">
        <v>26</v>
      </c>
      <c r="D541" s="12">
        <v>15000</v>
      </c>
      <c r="E541" s="12">
        <v>6000</v>
      </c>
      <c r="F541" s="12">
        <v>0</v>
      </c>
      <c r="G541" s="46">
        <f t="shared" si="8"/>
        <v>0</v>
      </c>
      <c r="H541" s="13"/>
    </row>
    <row r="542" spans="1:8">
      <c r="A542" s="9">
        <v>1</v>
      </c>
      <c r="B542" s="10" t="s">
        <v>235</v>
      </c>
      <c r="C542" s="11" t="s">
        <v>32</v>
      </c>
      <c r="D542" s="12">
        <v>100000</v>
      </c>
      <c r="E542" s="12">
        <v>85000</v>
      </c>
      <c r="F542" s="12">
        <v>2662.4</v>
      </c>
      <c r="G542" s="47">
        <f t="shared" si="8"/>
        <v>3.1322352941176477</v>
      </c>
      <c r="H542" s="13"/>
    </row>
    <row r="543" spans="1:8">
      <c r="A543" s="9">
        <v>0</v>
      </c>
      <c r="B543" s="10" t="s">
        <v>11</v>
      </c>
      <c r="C543" s="11" t="s">
        <v>12</v>
      </c>
      <c r="D543" s="12">
        <v>50000</v>
      </c>
      <c r="E543" s="12">
        <v>35000</v>
      </c>
      <c r="F543" s="12">
        <v>0</v>
      </c>
      <c r="G543" s="46">
        <f t="shared" si="8"/>
        <v>0</v>
      </c>
      <c r="H543" s="13"/>
    </row>
    <row r="544" spans="1:8">
      <c r="A544" s="9">
        <v>0</v>
      </c>
      <c r="B544" s="10" t="s">
        <v>27</v>
      </c>
      <c r="C544" s="11" t="s">
        <v>28</v>
      </c>
      <c r="D544" s="12">
        <v>50000</v>
      </c>
      <c r="E544" s="12">
        <v>50000</v>
      </c>
      <c r="F544" s="12">
        <v>2662.4</v>
      </c>
      <c r="G544" s="46">
        <f t="shared" si="8"/>
        <v>5.3248000000000006</v>
      </c>
      <c r="H544" s="13"/>
    </row>
    <row r="545" spans="1:8" ht="62.4">
      <c r="A545" s="9">
        <v>1</v>
      </c>
      <c r="B545" s="10" t="s">
        <v>236</v>
      </c>
      <c r="C545" s="11" t="s">
        <v>237</v>
      </c>
      <c r="D545" s="12">
        <v>2050730</v>
      </c>
      <c r="E545" s="12">
        <v>212340</v>
      </c>
      <c r="F545" s="12">
        <v>212334.26</v>
      </c>
      <c r="G545" s="47">
        <f t="shared" si="8"/>
        <v>99.997296788169919</v>
      </c>
      <c r="H545" s="13"/>
    </row>
    <row r="546" spans="1:8">
      <c r="A546" s="9">
        <v>0</v>
      </c>
      <c r="B546" s="10" t="s">
        <v>89</v>
      </c>
      <c r="C546" s="11" t="s">
        <v>90</v>
      </c>
      <c r="D546" s="12">
        <v>2050730</v>
      </c>
      <c r="E546" s="12">
        <v>212340</v>
      </c>
      <c r="F546" s="12">
        <v>212334.26</v>
      </c>
      <c r="G546" s="46">
        <f t="shared" si="8"/>
        <v>99.997296788169919</v>
      </c>
      <c r="H546" s="13"/>
    </row>
    <row r="547" spans="1:8" ht="31.2">
      <c r="A547" s="9">
        <v>1</v>
      </c>
      <c r="B547" s="10" t="s">
        <v>238</v>
      </c>
      <c r="C547" s="11" t="s">
        <v>239</v>
      </c>
      <c r="D547" s="12">
        <v>5280000</v>
      </c>
      <c r="E547" s="12">
        <v>2200000</v>
      </c>
      <c r="F547" s="12">
        <v>0</v>
      </c>
      <c r="G547" s="47">
        <f t="shared" si="8"/>
        <v>0</v>
      </c>
      <c r="H547" s="13"/>
    </row>
    <row r="548" spans="1:8" ht="31.2">
      <c r="A548" s="9">
        <v>0</v>
      </c>
      <c r="B548" s="10" t="s">
        <v>39</v>
      </c>
      <c r="C548" s="11" t="s">
        <v>40</v>
      </c>
      <c r="D548" s="12">
        <v>5280000</v>
      </c>
      <c r="E548" s="12">
        <v>2200000</v>
      </c>
      <c r="F548" s="12">
        <v>0</v>
      </c>
      <c r="G548" s="46">
        <f t="shared" si="8"/>
        <v>0</v>
      </c>
      <c r="H548" s="13"/>
    </row>
    <row r="549" spans="1:8" ht="31.2">
      <c r="A549" s="9">
        <v>1</v>
      </c>
      <c r="B549" s="10" t="s">
        <v>240</v>
      </c>
      <c r="C549" s="11" t="s">
        <v>219</v>
      </c>
      <c r="D549" s="12">
        <v>402000</v>
      </c>
      <c r="E549" s="12">
        <v>2000</v>
      </c>
      <c r="F549" s="12">
        <v>0</v>
      </c>
      <c r="G549" s="47">
        <f t="shared" si="8"/>
        <v>0</v>
      </c>
      <c r="H549" s="13"/>
    </row>
    <row r="550" spans="1:8" ht="31.2">
      <c r="A550" s="9">
        <v>0</v>
      </c>
      <c r="B550" s="10" t="s">
        <v>39</v>
      </c>
      <c r="C550" s="11" t="s">
        <v>40</v>
      </c>
      <c r="D550" s="12">
        <v>402000</v>
      </c>
      <c r="E550" s="12">
        <v>2000</v>
      </c>
      <c r="F550" s="12">
        <v>0</v>
      </c>
      <c r="G550" s="46">
        <f t="shared" si="8"/>
        <v>0</v>
      </c>
      <c r="H550" s="13"/>
    </row>
    <row r="551" spans="1:8" ht="31.2">
      <c r="A551" s="9">
        <v>1</v>
      </c>
      <c r="B551" s="10" t="s">
        <v>241</v>
      </c>
      <c r="C551" s="11" t="s">
        <v>242</v>
      </c>
      <c r="D551" s="12">
        <v>8972445</v>
      </c>
      <c r="E551" s="12">
        <v>0</v>
      </c>
      <c r="F551" s="12">
        <v>0</v>
      </c>
      <c r="G551" s="47">
        <f t="shared" si="8"/>
        <v>0</v>
      </c>
      <c r="H551" s="13"/>
    </row>
    <row r="552" spans="1:8" ht="31.2">
      <c r="A552" s="9">
        <v>0</v>
      </c>
      <c r="B552" s="10" t="s">
        <v>39</v>
      </c>
      <c r="C552" s="11" t="s">
        <v>40</v>
      </c>
      <c r="D552" s="12">
        <v>8972445</v>
      </c>
      <c r="E552" s="12">
        <v>0</v>
      </c>
      <c r="F552" s="12">
        <v>0</v>
      </c>
      <c r="G552" s="46">
        <f t="shared" si="8"/>
        <v>0</v>
      </c>
      <c r="H552" s="13"/>
    </row>
    <row r="553" spans="1:8" ht="31.2">
      <c r="A553" s="9">
        <v>1</v>
      </c>
      <c r="B553" s="10" t="s">
        <v>243</v>
      </c>
      <c r="C553" s="11" t="s">
        <v>54</v>
      </c>
      <c r="D553" s="12">
        <v>84000</v>
      </c>
      <c r="E553" s="12">
        <v>47100</v>
      </c>
      <c r="F553" s="12">
        <v>21494</v>
      </c>
      <c r="G553" s="47">
        <f t="shared" si="8"/>
        <v>45.634819532908708</v>
      </c>
      <c r="H553" s="13"/>
    </row>
    <row r="554" spans="1:8">
      <c r="A554" s="9">
        <v>0</v>
      </c>
      <c r="B554" s="10" t="s">
        <v>9</v>
      </c>
      <c r="C554" s="11" t="s">
        <v>10</v>
      </c>
      <c r="D554" s="12">
        <v>45000</v>
      </c>
      <c r="E554" s="12">
        <v>28750</v>
      </c>
      <c r="F554" s="12">
        <v>3180</v>
      </c>
      <c r="G554" s="46">
        <f t="shared" si="8"/>
        <v>11.060869565217391</v>
      </c>
      <c r="H554" s="13"/>
    </row>
    <row r="555" spans="1:8">
      <c r="A555" s="9">
        <v>0</v>
      </c>
      <c r="B555" s="10" t="s">
        <v>11</v>
      </c>
      <c r="C555" s="11" t="s">
        <v>12</v>
      </c>
      <c r="D555" s="12">
        <v>39000</v>
      </c>
      <c r="E555" s="12">
        <v>18350</v>
      </c>
      <c r="F555" s="12">
        <v>18314</v>
      </c>
      <c r="G555" s="46">
        <f t="shared" si="8"/>
        <v>99.803814713896458</v>
      </c>
      <c r="H555" s="13"/>
    </row>
    <row r="556" spans="1:8" ht="46.8">
      <c r="A556" s="9">
        <v>1</v>
      </c>
      <c r="B556" s="10" t="s">
        <v>244</v>
      </c>
      <c r="C556" s="11" t="s">
        <v>66</v>
      </c>
      <c r="D556" s="12">
        <v>670000</v>
      </c>
      <c r="E556" s="12">
        <v>470000</v>
      </c>
      <c r="F556" s="12">
        <v>79709.290000000008</v>
      </c>
      <c r="G556" s="47">
        <f t="shared" si="8"/>
        <v>16.959423404255322</v>
      </c>
      <c r="H556" s="13"/>
    </row>
    <row r="557" spans="1:8" ht="31.2">
      <c r="A557" s="9">
        <v>0</v>
      </c>
      <c r="B557" s="10" t="s">
        <v>55</v>
      </c>
      <c r="C557" s="11" t="s">
        <v>56</v>
      </c>
      <c r="D557" s="12">
        <v>70000</v>
      </c>
      <c r="E557" s="12">
        <v>70000</v>
      </c>
      <c r="F557" s="12">
        <v>64709.29</v>
      </c>
      <c r="G557" s="46">
        <f t="shared" si="8"/>
        <v>92.441842857142859</v>
      </c>
      <c r="H557" s="13"/>
    </row>
    <row r="558" spans="1:8" ht="31.2">
      <c r="A558" s="9">
        <v>0</v>
      </c>
      <c r="B558" s="10" t="s">
        <v>245</v>
      </c>
      <c r="C558" s="11" t="s">
        <v>246</v>
      </c>
      <c r="D558" s="12">
        <v>400000</v>
      </c>
      <c r="E558" s="12">
        <v>400000</v>
      </c>
      <c r="F558" s="12">
        <v>15000</v>
      </c>
      <c r="G558" s="46">
        <f t="shared" si="8"/>
        <v>3.75</v>
      </c>
      <c r="H558" s="13"/>
    </row>
    <row r="559" spans="1:8">
      <c r="A559" s="9">
        <v>0</v>
      </c>
      <c r="B559" s="10" t="s">
        <v>247</v>
      </c>
      <c r="C559" s="11" t="s">
        <v>248</v>
      </c>
      <c r="D559" s="12">
        <v>200000</v>
      </c>
      <c r="E559" s="12">
        <v>0</v>
      </c>
      <c r="F559" s="12">
        <v>0</v>
      </c>
      <c r="G559" s="46">
        <f t="shared" si="8"/>
        <v>0</v>
      </c>
      <c r="H559" s="13"/>
    </row>
    <row r="560" spans="1:8" s="30" customFormat="1" ht="50.4">
      <c r="A560" s="28">
        <v>1</v>
      </c>
      <c r="B560" s="25" t="s">
        <v>249</v>
      </c>
      <c r="C560" s="26" t="s">
        <v>291</v>
      </c>
      <c r="D560" s="27">
        <v>32429071</v>
      </c>
      <c r="E560" s="27">
        <v>19624047</v>
      </c>
      <c r="F560" s="27">
        <v>17632057.309999999</v>
      </c>
      <c r="G560" s="44">
        <f t="shared" si="8"/>
        <v>89.849241137671541</v>
      </c>
      <c r="H560" s="29"/>
    </row>
    <row r="561" spans="1:8" ht="46.8">
      <c r="A561" s="9">
        <v>1</v>
      </c>
      <c r="B561" s="10" t="s">
        <v>250</v>
      </c>
      <c r="C561" s="11" t="s">
        <v>79</v>
      </c>
      <c r="D561" s="12">
        <v>6006000</v>
      </c>
      <c r="E561" s="12">
        <v>3371812.09</v>
      </c>
      <c r="F561" s="12">
        <v>2999422.12</v>
      </c>
      <c r="G561" s="47">
        <f t="shared" si="8"/>
        <v>88.955791127731558</v>
      </c>
      <c r="H561" s="13"/>
    </row>
    <row r="562" spans="1:8">
      <c r="A562" s="9">
        <v>0</v>
      </c>
      <c r="B562" s="10" t="s">
        <v>5</v>
      </c>
      <c r="C562" s="11" t="s">
        <v>6</v>
      </c>
      <c r="D562" s="12">
        <v>4742400</v>
      </c>
      <c r="E562" s="12">
        <v>2628039.59</v>
      </c>
      <c r="F562" s="12">
        <v>2403587.23</v>
      </c>
      <c r="G562" s="46">
        <f t="shared" si="8"/>
        <v>91.459323487588719</v>
      </c>
      <c r="H562" s="13"/>
    </row>
    <row r="563" spans="1:8">
      <c r="A563" s="9">
        <v>0</v>
      </c>
      <c r="B563" s="10" t="s">
        <v>7</v>
      </c>
      <c r="C563" s="11" t="s">
        <v>8</v>
      </c>
      <c r="D563" s="12">
        <v>1043300</v>
      </c>
      <c r="E563" s="12">
        <v>617300</v>
      </c>
      <c r="F563" s="12">
        <v>516433.44</v>
      </c>
      <c r="G563" s="46">
        <f t="shared" si="8"/>
        <v>83.660042118904911</v>
      </c>
      <c r="H563" s="13"/>
    </row>
    <row r="564" spans="1:8">
      <c r="A564" s="9">
        <v>0</v>
      </c>
      <c r="B564" s="10" t="s">
        <v>9</v>
      </c>
      <c r="C564" s="11" t="s">
        <v>10</v>
      </c>
      <c r="D564" s="12">
        <v>110500</v>
      </c>
      <c r="E564" s="12">
        <v>55772.5</v>
      </c>
      <c r="F564" s="12">
        <v>38272.5</v>
      </c>
      <c r="G564" s="46">
        <f t="shared" si="8"/>
        <v>68.622529024160656</v>
      </c>
      <c r="H564" s="13"/>
    </row>
    <row r="565" spans="1:8">
      <c r="A565" s="9">
        <v>0</v>
      </c>
      <c r="B565" s="10" t="s">
        <v>11</v>
      </c>
      <c r="C565" s="11" t="s">
        <v>12</v>
      </c>
      <c r="D565" s="12">
        <v>58292</v>
      </c>
      <c r="E565" s="12">
        <v>29992</v>
      </c>
      <c r="F565" s="12">
        <v>10054.83</v>
      </c>
      <c r="G565" s="46">
        <f t="shared" si="8"/>
        <v>33.525040010669507</v>
      </c>
      <c r="H565" s="13"/>
    </row>
    <row r="566" spans="1:8">
      <c r="A566" s="9">
        <v>0</v>
      </c>
      <c r="B566" s="10" t="s">
        <v>13</v>
      </c>
      <c r="C566" s="11" t="s">
        <v>14</v>
      </c>
      <c r="D566" s="12">
        <v>790</v>
      </c>
      <c r="E566" s="12">
        <v>790</v>
      </c>
      <c r="F566" s="12">
        <v>790</v>
      </c>
      <c r="G566" s="46">
        <f t="shared" si="8"/>
        <v>100</v>
      </c>
      <c r="H566" s="13"/>
    </row>
    <row r="567" spans="1:8">
      <c r="A567" s="9">
        <v>0</v>
      </c>
      <c r="B567" s="10" t="s">
        <v>27</v>
      </c>
      <c r="C567" s="11" t="s">
        <v>28</v>
      </c>
      <c r="D567" s="12">
        <v>50718</v>
      </c>
      <c r="E567" s="12">
        <v>39918</v>
      </c>
      <c r="F567" s="12">
        <v>30284.12</v>
      </c>
      <c r="G567" s="46">
        <f t="shared" si="8"/>
        <v>75.865824941129318</v>
      </c>
      <c r="H567" s="13"/>
    </row>
    <row r="568" spans="1:8" ht="46.8">
      <c r="A568" s="9">
        <v>1</v>
      </c>
      <c r="B568" s="10" t="s">
        <v>251</v>
      </c>
      <c r="C568" s="11" t="s">
        <v>30</v>
      </c>
      <c r="D568" s="12">
        <v>4500</v>
      </c>
      <c r="E568" s="12">
        <v>4500</v>
      </c>
      <c r="F568" s="12">
        <v>0</v>
      </c>
      <c r="G568" s="47">
        <f t="shared" si="8"/>
        <v>0</v>
      </c>
      <c r="H568" s="13"/>
    </row>
    <row r="569" spans="1:8" ht="46.8">
      <c r="A569" s="9">
        <v>0</v>
      </c>
      <c r="B569" s="10" t="s">
        <v>25</v>
      </c>
      <c r="C569" s="11" t="s">
        <v>26</v>
      </c>
      <c r="D569" s="12">
        <v>4500</v>
      </c>
      <c r="E569" s="12">
        <v>4500</v>
      </c>
      <c r="F569" s="12">
        <v>0</v>
      </c>
      <c r="G569" s="46">
        <f t="shared" si="8"/>
        <v>0</v>
      </c>
      <c r="H569" s="13"/>
    </row>
    <row r="570" spans="1:8">
      <c r="A570" s="9">
        <v>1</v>
      </c>
      <c r="B570" s="10" t="s">
        <v>252</v>
      </c>
      <c r="C570" s="11" t="s">
        <v>32</v>
      </c>
      <c r="D570" s="12">
        <v>65000</v>
      </c>
      <c r="E570" s="12">
        <v>43000</v>
      </c>
      <c r="F570" s="12">
        <v>0</v>
      </c>
      <c r="G570" s="47">
        <f t="shared" si="8"/>
        <v>0</v>
      </c>
      <c r="H570" s="13"/>
    </row>
    <row r="571" spans="1:8">
      <c r="A571" s="9">
        <v>0</v>
      </c>
      <c r="B571" s="10" t="s">
        <v>11</v>
      </c>
      <c r="C571" s="11" t="s">
        <v>12</v>
      </c>
      <c r="D571" s="12">
        <v>25000</v>
      </c>
      <c r="E571" s="12">
        <v>16600</v>
      </c>
      <c r="F571" s="12">
        <v>0</v>
      </c>
      <c r="G571" s="46">
        <f t="shared" si="8"/>
        <v>0</v>
      </c>
      <c r="H571" s="13"/>
    </row>
    <row r="572" spans="1:8">
      <c r="A572" s="9">
        <v>0</v>
      </c>
      <c r="B572" s="10" t="s">
        <v>27</v>
      </c>
      <c r="C572" s="11" t="s">
        <v>28</v>
      </c>
      <c r="D572" s="12">
        <v>40000</v>
      </c>
      <c r="E572" s="12">
        <v>26400</v>
      </c>
      <c r="F572" s="12">
        <v>0</v>
      </c>
      <c r="G572" s="46">
        <f t="shared" si="8"/>
        <v>0</v>
      </c>
      <c r="H572" s="13"/>
    </row>
    <row r="573" spans="1:8" ht="31.2">
      <c r="A573" s="9">
        <v>1</v>
      </c>
      <c r="B573" s="10" t="s">
        <v>253</v>
      </c>
      <c r="C573" s="11" t="s">
        <v>221</v>
      </c>
      <c r="D573" s="12">
        <v>232200</v>
      </c>
      <c r="E573" s="12">
        <v>173100</v>
      </c>
      <c r="F573" s="12">
        <v>151515.35</v>
      </c>
      <c r="G573" s="47">
        <f t="shared" si="8"/>
        <v>87.530531484690925</v>
      </c>
      <c r="H573" s="13"/>
    </row>
    <row r="574" spans="1:8">
      <c r="A574" s="9">
        <v>0</v>
      </c>
      <c r="B574" s="10" t="s">
        <v>9</v>
      </c>
      <c r="C574" s="11" t="s">
        <v>10</v>
      </c>
      <c r="D574" s="12">
        <v>2000</v>
      </c>
      <c r="E574" s="12">
        <v>2000</v>
      </c>
      <c r="F574" s="12">
        <v>0</v>
      </c>
      <c r="G574" s="46">
        <f t="shared" si="8"/>
        <v>0</v>
      </c>
      <c r="H574" s="13"/>
    </row>
    <row r="575" spans="1:8">
      <c r="A575" s="9">
        <v>0</v>
      </c>
      <c r="B575" s="10" t="s">
        <v>11</v>
      </c>
      <c r="C575" s="11" t="s">
        <v>12</v>
      </c>
      <c r="D575" s="12">
        <v>3000</v>
      </c>
      <c r="E575" s="12">
        <v>3000</v>
      </c>
      <c r="F575" s="12">
        <v>0</v>
      </c>
      <c r="G575" s="46">
        <f t="shared" si="8"/>
        <v>0</v>
      </c>
      <c r="H575" s="13"/>
    </row>
    <row r="576" spans="1:8">
      <c r="A576" s="9">
        <v>0</v>
      </c>
      <c r="B576" s="10" t="s">
        <v>15</v>
      </c>
      <c r="C576" s="11" t="s">
        <v>16</v>
      </c>
      <c r="D576" s="12">
        <v>227200</v>
      </c>
      <c r="E576" s="12">
        <v>168100</v>
      </c>
      <c r="F576" s="12">
        <v>151515.35</v>
      </c>
      <c r="G576" s="46">
        <f t="shared" si="8"/>
        <v>90.134057108863772</v>
      </c>
      <c r="H576" s="13"/>
    </row>
    <row r="577" spans="1:8" ht="31.2">
      <c r="A577" s="9">
        <v>1</v>
      </c>
      <c r="B577" s="10" t="s">
        <v>254</v>
      </c>
      <c r="C577" s="11" t="s">
        <v>255</v>
      </c>
      <c r="D577" s="12">
        <v>1150000</v>
      </c>
      <c r="E577" s="12">
        <v>670600</v>
      </c>
      <c r="F577" s="12">
        <v>670600</v>
      </c>
      <c r="G577" s="47">
        <f t="shared" si="8"/>
        <v>100</v>
      </c>
      <c r="H577" s="13"/>
    </row>
    <row r="578" spans="1:8" ht="31.2">
      <c r="A578" s="9">
        <v>0</v>
      </c>
      <c r="B578" s="10" t="s">
        <v>37</v>
      </c>
      <c r="C578" s="11" t="s">
        <v>38</v>
      </c>
      <c r="D578" s="12">
        <v>1150000</v>
      </c>
      <c r="E578" s="12">
        <v>670600</v>
      </c>
      <c r="F578" s="12">
        <v>670600</v>
      </c>
      <c r="G578" s="46">
        <f t="shared" si="8"/>
        <v>100</v>
      </c>
      <c r="H578" s="13"/>
    </row>
    <row r="579" spans="1:8">
      <c r="A579" s="9">
        <v>1</v>
      </c>
      <c r="B579" s="10" t="s">
        <v>256</v>
      </c>
      <c r="C579" s="11" t="s">
        <v>257</v>
      </c>
      <c r="D579" s="12">
        <v>1197000</v>
      </c>
      <c r="E579" s="12">
        <v>688400</v>
      </c>
      <c r="F579" s="12">
        <v>301891.8</v>
      </c>
      <c r="G579" s="47">
        <f t="shared" si="8"/>
        <v>43.854125508425334</v>
      </c>
      <c r="H579" s="13"/>
    </row>
    <row r="580" spans="1:8">
      <c r="A580" s="9">
        <v>0</v>
      </c>
      <c r="B580" s="10" t="s">
        <v>11</v>
      </c>
      <c r="C580" s="11" t="s">
        <v>12</v>
      </c>
      <c r="D580" s="12">
        <v>1097000</v>
      </c>
      <c r="E580" s="12">
        <v>588400</v>
      </c>
      <c r="F580" s="12">
        <v>271991.8</v>
      </c>
      <c r="G580" s="46">
        <f t="shared" si="8"/>
        <v>46.225662814411962</v>
      </c>
      <c r="H580" s="13"/>
    </row>
    <row r="581" spans="1:8" ht="31.2">
      <c r="A581" s="9">
        <v>0</v>
      </c>
      <c r="B581" s="10" t="s">
        <v>258</v>
      </c>
      <c r="C581" s="11" t="s">
        <v>259</v>
      </c>
      <c r="D581" s="12">
        <v>100000</v>
      </c>
      <c r="E581" s="12">
        <v>100000</v>
      </c>
      <c r="F581" s="12">
        <v>29900</v>
      </c>
      <c r="G581" s="46">
        <f t="shared" si="8"/>
        <v>29.9</v>
      </c>
      <c r="H581" s="13"/>
    </row>
    <row r="582" spans="1:8" ht="31.2">
      <c r="A582" s="9">
        <v>1</v>
      </c>
      <c r="B582" s="10" t="s">
        <v>260</v>
      </c>
      <c r="C582" s="11" t="s">
        <v>54</v>
      </c>
      <c r="D582" s="12">
        <v>23100</v>
      </c>
      <c r="E582" s="12">
        <v>19000</v>
      </c>
      <c r="F582" s="12">
        <v>3800</v>
      </c>
      <c r="G582" s="47">
        <f t="shared" ref="G582:G645" si="9">IF(E582=0,0,(F582/E582)*100)</f>
        <v>20</v>
      </c>
      <c r="H582" s="13"/>
    </row>
    <row r="583" spans="1:8">
      <c r="A583" s="9">
        <v>0</v>
      </c>
      <c r="B583" s="10" t="s">
        <v>11</v>
      </c>
      <c r="C583" s="11" t="s">
        <v>12</v>
      </c>
      <c r="D583" s="12">
        <v>23100</v>
      </c>
      <c r="E583" s="12">
        <v>19000</v>
      </c>
      <c r="F583" s="12">
        <v>3800</v>
      </c>
      <c r="G583" s="46">
        <f t="shared" si="9"/>
        <v>20</v>
      </c>
      <c r="H583" s="13"/>
    </row>
    <row r="584" spans="1:8" ht="31.2">
      <c r="A584" s="9">
        <v>1</v>
      </c>
      <c r="B584" s="10" t="s">
        <v>261</v>
      </c>
      <c r="C584" s="11" t="s">
        <v>64</v>
      </c>
      <c r="D584" s="12">
        <v>23285271</v>
      </c>
      <c r="E584" s="12">
        <v>14211034.91</v>
      </c>
      <c r="F584" s="12">
        <v>13374186.190000001</v>
      </c>
      <c r="G584" s="47">
        <f t="shared" si="9"/>
        <v>94.111275320201159</v>
      </c>
      <c r="H584" s="13"/>
    </row>
    <row r="585" spans="1:8" ht="31.2">
      <c r="A585" s="9">
        <v>0</v>
      </c>
      <c r="B585" s="10" t="s">
        <v>37</v>
      </c>
      <c r="C585" s="11" t="s">
        <v>38</v>
      </c>
      <c r="D585" s="12">
        <v>22049312.09</v>
      </c>
      <c r="E585" s="12">
        <v>13157200</v>
      </c>
      <c r="F585" s="12">
        <v>12600310.4</v>
      </c>
      <c r="G585" s="46">
        <f t="shared" si="9"/>
        <v>95.767415559541547</v>
      </c>
      <c r="H585" s="13"/>
    </row>
    <row r="586" spans="1:8" ht="31.2">
      <c r="A586" s="9">
        <v>0</v>
      </c>
      <c r="B586" s="10" t="s">
        <v>39</v>
      </c>
      <c r="C586" s="11" t="s">
        <v>40</v>
      </c>
      <c r="D586" s="12">
        <v>1235958.9100000001</v>
      </c>
      <c r="E586" s="12">
        <v>1053834.9100000001</v>
      </c>
      <c r="F586" s="12">
        <v>773875.79</v>
      </c>
      <c r="G586" s="46">
        <f t="shared" si="9"/>
        <v>73.434252619321555</v>
      </c>
      <c r="H586" s="13"/>
    </row>
    <row r="587" spans="1:8" ht="46.8">
      <c r="A587" s="9">
        <v>1</v>
      </c>
      <c r="B587" s="10" t="s">
        <v>262</v>
      </c>
      <c r="C587" s="11" t="s">
        <v>66</v>
      </c>
      <c r="D587" s="12">
        <v>300000</v>
      </c>
      <c r="E587" s="12">
        <v>300000</v>
      </c>
      <c r="F587" s="12">
        <v>0</v>
      </c>
      <c r="G587" s="47">
        <f t="shared" si="9"/>
        <v>0</v>
      </c>
      <c r="H587" s="13"/>
    </row>
    <row r="588" spans="1:8" ht="31.2">
      <c r="A588" s="9">
        <v>0</v>
      </c>
      <c r="B588" s="10" t="s">
        <v>37</v>
      </c>
      <c r="C588" s="11" t="s">
        <v>38</v>
      </c>
      <c r="D588" s="12">
        <v>300000</v>
      </c>
      <c r="E588" s="12">
        <v>300000</v>
      </c>
      <c r="F588" s="12">
        <v>0</v>
      </c>
      <c r="G588" s="46">
        <f t="shared" si="9"/>
        <v>0</v>
      </c>
      <c r="H588" s="13"/>
    </row>
    <row r="589" spans="1:8">
      <c r="A589" s="9">
        <v>1</v>
      </c>
      <c r="B589" s="10" t="s">
        <v>263</v>
      </c>
      <c r="C589" s="11" t="s">
        <v>74</v>
      </c>
      <c r="D589" s="12">
        <v>166000</v>
      </c>
      <c r="E589" s="12">
        <v>142600</v>
      </c>
      <c r="F589" s="12">
        <v>130641.85</v>
      </c>
      <c r="G589" s="47">
        <f t="shared" si="9"/>
        <v>91.614200561009824</v>
      </c>
      <c r="H589" s="13"/>
    </row>
    <row r="590" spans="1:8">
      <c r="A590" s="9">
        <v>0</v>
      </c>
      <c r="B590" s="10" t="s">
        <v>17</v>
      </c>
      <c r="C590" s="11" t="s">
        <v>18</v>
      </c>
      <c r="D590" s="12">
        <v>45300</v>
      </c>
      <c r="E590" s="12">
        <v>21900</v>
      </c>
      <c r="F590" s="12">
        <v>20860.36</v>
      </c>
      <c r="G590" s="46">
        <f t="shared" si="9"/>
        <v>95.252785388127862</v>
      </c>
      <c r="H590" s="13"/>
    </row>
    <row r="591" spans="1:8">
      <c r="A591" s="9">
        <v>0</v>
      </c>
      <c r="B591" s="10" t="s">
        <v>19</v>
      </c>
      <c r="C591" s="11" t="s">
        <v>20</v>
      </c>
      <c r="D591" s="12">
        <v>120700</v>
      </c>
      <c r="E591" s="12">
        <v>120700</v>
      </c>
      <c r="F591" s="12">
        <v>109781.49</v>
      </c>
      <c r="G591" s="46">
        <f t="shared" si="9"/>
        <v>90.954009942004973</v>
      </c>
      <c r="H591" s="13"/>
    </row>
    <row r="592" spans="1:8" s="30" customFormat="1" ht="50.4">
      <c r="A592" s="28">
        <v>1</v>
      </c>
      <c r="B592" s="25" t="s">
        <v>264</v>
      </c>
      <c r="C592" s="26" t="s">
        <v>290</v>
      </c>
      <c r="D592" s="27">
        <v>172115585</v>
      </c>
      <c r="E592" s="27">
        <v>105335512</v>
      </c>
      <c r="F592" s="27">
        <v>100986163.64</v>
      </c>
      <c r="G592" s="44">
        <f t="shared" si="9"/>
        <v>95.870957213365998</v>
      </c>
      <c r="H592" s="29"/>
    </row>
    <row r="593" spans="1:8" s="30" customFormat="1" ht="46.8">
      <c r="A593" s="28"/>
      <c r="B593" s="34" t="s">
        <v>265</v>
      </c>
      <c r="C593" s="35" t="s">
        <v>79</v>
      </c>
      <c r="D593" s="36">
        <v>8517700</v>
      </c>
      <c r="E593" s="36">
        <v>5240900</v>
      </c>
      <c r="F593" s="36">
        <v>4945131.1199999992</v>
      </c>
      <c r="G593" s="45">
        <f t="shared" si="9"/>
        <v>94.356525024327865</v>
      </c>
      <c r="H593" s="29"/>
    </row>
    <row r="594" spans="1:8">
      <c r="A594" s="9">
        <v>0</v>
      </c>
      <c r="B594" s="10" t="s">
        <v>5</v>
      </c>
      <c r="C594" s="11" t="s">
        <v>6</v>
      </c>
      <c r="D594" s="12">
        <v>6674400</v>
      </c>
      <c r="E594" s="12">
        <v>4074400</v>
      </c>
      <c r="F594" s="12">
        <v>3920822.02</v>
      </c>
      <c r="G594" s="46">
        <f t="shared" si="9"/>
        <v>96.23066021990968</v>
      </c>
      <c r="H594" s="13"/>
    </row>
    <row r="595" spans="1:8">
      <c r="A595" s="9">
        <v>0</v>
      </c>
      <c r="B595" s="10" t="s">
        <v>7</v>
      </c>
      <c r="C595" s="11" t="s">
        <v>8</v>
      </c>
      <c r="D595" s="12">
        <v>1468400</v>
      </c>
      <c r="E595" s="12">
        <v>894400</v>
      </c>
      <c r="F595" s="12">
        <v>822585.24</v>
      </c>
      <c r="G595" s="46">
        <f t="shared" si="9"/>
        <v>91.970621645796058</v>
      </c>
      <c r="H595" s="13"/>
    </row>
    <row r="596" spans="1:8">
      <c r="A596" s="9">
        <v>0</v>
      </c>
      <c r="B596" s="10" t="s">
        <v>9</v>
      </c>
      <c r="C596" s="11" t="s">
        <v>10</v>
      </c>
      <c r="D596" s="12">
        <v>140000</v>
      </c>
      <c r="E596" s="12">
        <v>95000</v>
      </c>
      <c r="F596" s="12">
        <v>84507.1</v>
      </c>
      <c r="G596" s="46">
        <f t="shared" si="9"/>
        <v>88.954842105263168</v>
      </c>
      <c r="H596" s="13"/>
    </row>
    <row r="597" spans="1:8">
      <c r="A597" s="9">
        <v>0</v>
      </c>
      <c r="B597" s="10" t="s">
        <v>11</v>
      </c>
      <c r="C597" s="11" t="s">
        <v>12</v>
      </c>
      <c r="D597" s="12">
        <v>130000</v>
      </c>
      <c r="E597" s="12">
        <v>89000</v>
      </c>
      <c r="F597" s="12">
        <v>49387.63</v>
      </c>
      <c r="G597" s="46">
        <f t="shared" si="9"/>
        <v>55.491719101123593</v>
      </c>
      <c r="H597" s="13"/>
    </row>
    <row r="598" spans="1:8">
      <c r="A598" s="9">
        <v>0</v>
      </c>
      <c r="B598" s="10" t="s">
        <v>13</v>
      </c>
      <c r="C598" s="11" t="s">
        <v>14</v>
      </c>
      <c r="D598" s="12">
        <v>15000</v>
      </c>
      <c r="E598" s="12">
        <v>13000</v>
      </c>
      <c r="F598" s="12">
        <v>0</v>
      </c>
      <c r="G598" s="46">
        <f t="shared" si="9"/>
        <v>0</v>
      </c>
      <c r="H598" s="13"/>
    </row>
    <row r="599" spans="1:8" ht="46.8">
      <c r="A599" s="9">
        <v>0</v>
      </c>
      <c r="B599" s="10" t="s">
        <v>25</v>
      </c>
      <c r="C599" s="11" t="s">
        <v>26</v>
      </c>
      <c r="D599" s="12">
        <v>5000</v>
      </c>
      <c r="E599" s="12">
        <v>4000</v>
      </c>
      <c r="F599" s="12">
        <v>0</v>
      </c>
      <c r="G599" s="46">
        <f t="shared" si="9"/>
        <v>0</v>
      </c>
      <c r="H599" s="13"/>
    </row>
    <row r="600" spans="1:8">
      <c r="A600" s="9">
        <v>0</v>
      </c>
      <c r="B600" s="10" t="s">
        <v>27</v>
      </c>
      <c r="C600" s="11" t="s">
        <v>28</v>
      </c>
      <c r="D600" s="12">
        <v>33400</v>
      </c>
      <c r="E600" s="12">
        <v>19600</v>
      </c>
      <c r="F600" s="12">
        <v>16329.13</v>
      </c>
      <c r="G600" s="46">
        <f t="shared" si="9"/>
        <v>83.311887755102035</v>
      </c>
      <c r="H600" s="13"/>
    </row>
    <row r="601" spans="1:8" ht="31.2">
      <c r="A601" s="9">
        <v>0</v>
      </c>
      <c r="B601" s="10" t="s">
        <v>55</v>
      </c>
      <c r="C601" s="11" t="s">
        <v>56</v>
      </c>
      <c r="D601" s="12">
        <v>51500</v>
      </c>
      <c r="E601" s="12">
        <v>51500</v>
      </c>
      <c r="F601" s="12">
        <v>51500</v>
      </c>
      <c r="G601" s="46">
        <f t="shared" si="9"/>
        <v>100</v>
      </c>
      <c r="H601" s="13"/>
    </row>
    <row r="602" spans="1:8" ht="31.2">
      <c r="A602" s="9"/>
      <c r="B602" s="20" t="s">
        <v>266</v>
      </c>
      <c r="C602" s="21" t="s">
        <v>54</v>
      </c>
      <c r="D602" s="19">
        <v>169100</v>
      </c>
      <c r="E602" s="19">
        <v>147500</v>
      </c>
      <c r="F602" s="19">
        <v>123675.8</v>
      </c>
      <c r="G602" s="45">
        <f t="shared" si="9"/>
        <v>83.847999999999999</v>
      </c>
      <c r="H602" s="13"/>
    </row>
    <row r="603" spans="1:8">
      <c r="A603" s="9">
        <v>0</v>
      </c>
      <c r="B603" s="10" t="s">
        <v>9</v>
      </c>
      <c r="C603" s="11" t="s">
        <v>10</v>
      </c>
      <c r="D603" s="12">
        <v>65898</v>
      </c>
      <c r="E603" s="12">
        <v>65898</v>
      </c>
      <c r="F603" s="12">
        <v>45046.8</v>
      </c>
      <c r="G603" s="46">
        <f t="shared" si="9"/>
        <v>68.358372029500131</v>
      </c>
      <c r="H603" s="13"/>
    </row>
    <row r="604" spans="1:8">
      <c r="A604" s="9">
        <v>0</v>
      </c>
      <c r="B604" s="10" t="s">
        <v>11</v>
      </c>
      <c r="C604" s="11" t="s">
        <v>12</v>
      </c>
      <c r="D604" s="12">
        <v>73202</v>
      </c>
      <c r="E604" s="12">
        <v>51602</v>
      </c>
      <c r="F604" s="12">
        <v>50783</v>
      </c>
      <c r="G604" s="46">
        <f t="shared" si="9"/>
        <v>98.412852215030426</v>
      </c>
      <c r="H604" s="13"/>
    </row>
    <row r="605" spans="1:8" ht="31.2">
      <c r="A605" s="9">
        <v>0</v>
      </c>
      <c r="B605" s="10" t="s">
        <v>55</v>
      </c>
      <c r="C605" s="11" t="s">
        <v>56</v>
      </c>
      <c r="D605" s="12">
        <v>30000</v>
      </c>
      <c r="E605" s="12">
        <v>30000</v>
      </c>
      <c r="F605" s="12">
        <v>27846</v>
      </c>
      <c r="G605" s="46">
        <f t="shared" si="9"/>
        <v>92.820000000000007</v>
      </c>
      <c r="H605" s="13"/>
    </row>
    <row r="606" spans="1:8" s="33" customFormat="1">
      <c r="A606" s="31">
        <v>1</v>
      </c>
      <c r="B606" s="16" t="s">
        <v>267</v>
      </c>
      <c r="C606" s="17" t="s">
        <v>268</v>
      </c>
      <c r="D606" s="18">
        <v>7680573</v>
      </c>
      <c r="E606" s="18">
        <v>500000</v>
      </c>
      <c r="F606" s="18">
        <v>0</v>
      </c>
      <c r="G606" s="45">
        <f t="shared" si="9"/>
        <v>0</v>
      </c>
      <c r="H606" s="32"/>
    </row>
    <row r="607" spans="1:8">
      <c r="A607" s="9">
        <v>0</v>
      </c>
      <c r="B607" s="10" t="s">
        <v>269</v>
      </c>
      <c r="C607" s="11" t="s">
        <v>270</v>
      </c>
      <c r="D607" s="12">
        <v>7680573</v>
      </c>
      <c r="E607" s="12">
        <v>500000</v>
      </c>
      <c r="F607" s="12">
        <v>0</v>
      </c>
      <c r="G607" s="46">
        <f t="shared" si="9"/>
        <v>0</v>
      </c>
      <c r="H607" s="13"/>
    </row>
    <row r="608" spans="1:8">
      <c r="A608" s="9">
        <v>1</v>
      </c>
      <c r="B608" s="10" t="s">
        <v>271</v>
      </c>
      <c r="C608" s="11" t="s">
        <v>272</v>
      </c>
      <c r="D608" s="12">
        <v>79482900</v>
      </c>
      <c r="E608" s="12">
        <v>46365200</v>
      </c>
      <c r="F608" s="12">
        <v>46365200</v>
      </c>
      <c r="G608" s="47">
        <f t="shared" si="9"/>
        <v>100</v>
      </c>
      <c r="H608" s="13"/>
    </row>
    <row r="609" spans="1:8" ht="31.2">
      <c r="A609" s="9">
        <v>0</v>
      </c>
      <c r="B609" s="10" t="s">
        <v>273</v>
      </c>
      <c r="C609" s="11" t="s">
        <v>274</v>
      </c>
      <c r="D609" s="12">
        <v>79482900</v>
      </c>
      <c r="E609" s="12">
        <v>46365200</v>
      </c>
      <c r="F609" s="12">
        <v>46365200</v>
      </c>
      <c r="G609" s="46">
        <f t="shared" si="9"/>
        <v>100</v>
      </c>
      <c r="H609" s="13"/>
    </row>
    <row r="610" spans="1:8">
      <c r="A610" s="9">
        <v>1</v>
      </c>
      <c r="B610" s="10" t="s">
        <v>275</v>
      </c>
      <c r="C610" s="11" t="s">
        <v>276</v>
      </c>
      <c r="D610" s="12">
        <v>5402800</v>
      </c>
      <c r="E610" s="12">
        <v>4444700</v>
      </c>
      <c r="F610" s="12">
        <v>4444700</v>
      </c>
      <c r="G610" s="47">
        <f t="shared" si="9"/>
        <v>100</v>
      </c>
      <c r="H610" s="13"/>
    </row>
    <row r="611" spans="1:8" ht="31.2">
      <c r="A611" s="9">
        <v>0</v>
      </c>
      <c r="B611" s="10" t="s">
        <v>273</v>
      </c>
      <c r="C611" s="11" t="s">
        <v>274</v>
      </c>
      <c r="D611" s="12">
        <v>5307300</v>
      </c>
      <c r="E611" s="12">
        <v>4349200</v>
      </c>
      <c r="F611" s="12">
        <v>4349200</v>
      </c>
      <c r="G611" s="46">
        <f t="shared" si="9"/>
        <v>100</v>
      </c>
      <c r="H611" s="13"/>
    </row>
    <row r="612" spans="1:8" ht="31.2">
      <c r="A612" s="9">
        <v>0</v>
      </c>
      <c r="B612" s="10" t="s">
        <v>277</v>
      </c>
      <c r="C612" s="11" t="s">
        <v>278</v>
      </c>
      <c r="D612" s="12">
        <v>95500</v>
      </c>
      <c r="E612" s="12">
        <v>95500</v>
      </c>
      <c r="F612" s="12">
        <v>95500</v>
      </c>
      <c r="G612" s="46">
        <f t="shared" si="9"/>
        <v>100</v>
      </c>
      <c r="H612" s="13"/>
    </row>
    <row r="613" spans="1:8" ht="46.8">
      <c r="A613" s="9">
        <v>1</v>
      </c>
      <c r="B613" s="10" t="s">
        <v>279</v>
      </c>
      <c r="C613" s="11" t="s">
        <v>280</v>
      </c>
      <c r="D613" s="12">
        <v>70862512</v>
      </c>
      <c r="E613" s="12">
        <v>48637212</v>
      </c>
      <c r="F613" s="12">
        <v>45107456.719999999</v>
      </c>
      <c r="G613" s="47">
        <f t="shared" si="9"/>
        <v>92.742685826646479</v>
      </c>
      <c r="H613" s="13"/>
    </row>
    <row r="614" spans="1:8" ht="31.2">
      <c r="A614" s="9">
        <v>0</v>
      </c>
      <c r="B614" s="10" t="s">
        <v>273</v>
      </c>
      <c r="C614" s="11" t="s">
        <v>274</v>
      </c>
      <c r="D614" s="12">
        <v>37011512</v>
      </c>
      <c r="E614" s="12">
        <v>22190212</v>
      </c>
      <c r="F614" s="12">
        <v>22186460.719999999</v>
      </c>
      <c r="G614" s="46">
        <f t="shared" si="9"/>
        <v>99.983094888863604</v>
      </c>
      <c r="H614" s="13"/>
    </row>
    <row r="615" spans="1:8" ht="31.2">
      <c r="A615" s="9">
        <v>0</v>
      </c>
      <c r="B615" s="10" t="s">
        <v>277</v>
      </c>
      <c r="C615" s="11" t="s">
        <v>278</v>
      </c>
      <c r="D615" s="12">
        <v>33851000</v>
      </c>
      <c r="E615" s="12">
        <v>26447000</v>
      </c>
      <c r="F615" s="12">
        <v>22920996</v>
      </c>
      <c r="G615" s="46">
        <f t="shared" si="9"/>
        <v>86.667659847997882</v>
      </c>
      <c r="H615" s="13"/>
    </row>
    <row r="616" spans="1:8">
      <c r="A616" s="9">
        <v>1</v>
      </c>
      <c r="B616" s="10" t="s">
        <v>281</v>
      </c>
      <c r="C616" s="11" t="s">
        <v>297</v>
      </c>
      <c r="D616" s="12">
        <v>1527265799</v>
      </c>
      <c r="E616" s="12">
        <v>975409350</v>
      </c>
      <c r="F616" s="12">
        <v>890281065.92000043</v>
      </c>
      <c r="G616" s="47">
        <f t="shared" si="9"/>
        <v>91.272558123417667</v>
      </c>
      <c r="H616" s="13"/>
    </row>
    <row r="617" spans="1:8">
      <c r="B617" s="39"/>
      <c r="C617" s="40" t="s">
        <v>298</v>
      </c>
      <c r="D617" s="41"/>
      <c r="E617" s="41"/>
      <c r="F617" s="41"/>
      <c r="G617" s="42"/>
    </row>
    <row r="618" spans="1:8">
      <c r="B618" s="69" t="s">
        <v>5</v>
      </c>
      <c r="C618" s="70" t="s">
        <v>6</v>
      </c>
      <c r="D618" s="71">
        <v>520292737.57999998</v>
      </c>
      <c r="E618" s="71">
        <v>353852880.78999996</v>
      </c>
      <c r="F618" s="71">
        <v>347585346.47999996</v>
      </c>
      <c r="G618" s="43">
        <f>F618/E618*100</f>
        <v>98.228773976346517</v>
      </c>
    </row>
    <row r="619" spans="1:8">
      <c r="B619" s="69" t="s">
        <v>7</v>
      </c>
      <c r="C619" s="70" t="s">
        <v>8</v>
      </c>
      <c r="D619" s="71">
        <v>115012186.42</v>
      </c>
      <c r="E619" s="71">
        <v>78022348.459999993</v>
      </c>
      <c r="F619" s="71">
        <v>76033133.179999992</v>
      </c>
      <c r="G619" s="43">
        <f t="shared" ref="G619:G643" si="10">F619/E619*100</f>
        <v>97.450454492510147</v>
      </c>
    </row>
    <row r="620" spans="1:8">
      <c r="B620" s="69" t="s">
        <v>9</v>
      </c>
      <c r="C620" s="70" t="s">
        <v>10</v>
      </c>
      <c r="D620" s="71">
        <v>23513856.060000002</v>
      </c>
      <c r="E620" s="71">
        <v>14308145.48</v>
      </c>
      <c r="F620" s="71">
        <v>8759165.1199999992</v>
      </c>
      <c r="G620" s="43">
        <f t="shared" si="10"/>
        <v>61.218032289674476</v>
      </c>
    </row>
    <row r="621" spans="1:8">
      <c r="B621" s="69" t="s">
        <v>83</v>
      </c>
      <c r="C621" s="70" t="s">
        <v>84</v>
      </c>
      <c r="D621" s="71">
        <v>159700</v>
      </c>
      <c r="E621" s="71">
        <v>13700</v>
      </c>
      <c r="F621" s="71">
        <v>0</v>
      </c>
      <c r="G621" s="43">
        <f t="shared" si="10"/>
        <v>0</v>
      </c>
    </row>
    <row r="622" spans="1:8">
      <c r="B622" s="69" t="s">
        <v>85</v>
      </c>
      <c r="C622" s="70" t="s">
        <v>86</v>
      </c>
      <c r="D622" s="71">
        <v>80952417</v>
      </c>
      <c r="E622" s="71">
        <v>51452277</v>
      </c>
      <c r="F622" s="71">
        <v>38047775.399999999</v>
      </c>
      <c r="G622" s="43">
        <f t="shared" si="10"/>
        <v>73.947699923950879</v>
      </c>
    </row>
    <row r="623" spans="1:8">
      <c r="B623" s="69" t="s">
        <v>11</v>
      </c>
      <c r="C623" s="70" t="s">
        <v>12</v>
      </c>
      <c r="D623" s="71">
        <v>120636286.97</v>
      </c>
      <c r="E623" s="71">
        <v>75056839.419999987</v>
      </c>
      <c r="F623" s="71">
        <v>52576305.599999994</v>
      </c>
      <c r="G623" s="43">
        <f t="shared" si="10"/>
        <v>70.04865380194822</v>
      </c>
    </row>
    <row r="624" spans="1:8">
      <c r="B624" s="69" t="s">
        <v>13</v>
      </c>
      <c r="C624" s="70" t="s">
        <v>14</v>
      </c>
      <c r="D624" s="71">
        <v>2054186</v>
      </c>
      <c r="E624" s="71">
        <v>1308546</v>
      </c>
      <c r="F624" s="71">
        <v>1181122.43</v>
      </c>
      <c r="G624" s="43">
        <f t="shared" si="10"/>
        <v>90.262201710906609</v>
      </c>
    </row>
    <row r="625" spans="2:7">
      <c r="B625" s="69" t="s">
        <v>15</v>
      </c>
      <c r="C625" s="70" t="s">
        <v>16</v>
      </c>
      <c r="D625" s="71">
        <v>26985820</v>
      </c>
      <c r="E625" s="71">
        <v>19371622</v>
      </c>
      <c r="F625" s="71">
        <v>18773172.110000007</v>
      </c>
      <c r="G625" s="43">
        <f t="shared" si="10"/>
        <v>96.910687757586871</v>
      </c>
    </row>
    <row r="626" spans="2:7" ht="15.6" hidden="1" customHeight="1">
      <c r="B626" s="69" t="s">
        <v>17</v>
      </c>
      <c r="C626" s="70" t="s">
        <v>18</v>
      </c>
      <c r="D626" s="71">
        <v>3080463.25</v>
      </c>
      <c r="E626" s="71">
        <v>1532731.25</v>
      </c>
      <c r="F626" s="71">
        <v>1345208.85</v>
      </c>
      <c r="G626" s="43">
        <f t="shared" si="10"/>
        <v>87.765474214739214</v>
      </c>
    </row>
    <row r="627" spans="2:7">
      <c r="B627" s="69" t="s">
        <v>19</v>
      </c>
      <c r="C627" s="70" t="s">
        <v>20</v>
      </c>
      <c r="D627" s="71">
        <v>21043706.27</v>
      </c>
      <c r="E627" s="71">
        <v>11204213.24</v>
      </c>
      <c r="F627" s="71">
        <v>9368643.8499999996</v>
      </c>
      <c r="G627" s="43">
        <f t="shared" si="10"/>
        <v>83.617150524707426</v>
      </c>
    </row>
    <row r="628" spans="2:7">
      <c r="B628" s="69" t="s">
        <v>21</v>
      </c>
      <c r="C628" s="70" t="s">
        <v>22</v>
      </c>
      <c r="D628" s="71">
        <v>1918100</v>
      </c>
      <c r="E628" s="71">
        <v>1043830</v>
      </c>
      <c r="F628" s="71">
        <v>960623.35000000009</v>
      </c>
      <c r="G628" s="43">
        <f t="shared" si="10"/>
        <v>92.028716361859694</v>
      </c>
    </row>
    <row r="629" spans="2:7" ht="31.2">
      <c r="B629" s="69" t="s">
        <v>23</v>
      </c>
      <c r="C629" s="70" t="s">
        <v>24</v>
      </c>
      <c r="D629" s="71">
        <v>2473800</v>
      </c>
      <c r="E629" s="71">
        <v>1337325</v>
      </c>
      <c r="F629" s="71">
        <v>1156787.24</v>
      </c>
      <c r="G629" s="43">
        <f t="shared" si="10"/>
        <v>86.500083375394908</v>
      </c>
    </row>
    <row r="630" spans="2:7" ht="31.2">
      <c r="B630" s="69" t="s">
        <v>258</v>
      </c>
      <c r="C630" s="70" t="s">
        <v>259</v>
      </c>
      <c r="D630" s="71">
        <v>100000</v>
      </c>
      <c r="E630" s="71">
        <v>100000</v>
      </c>
      <c r="F630" s="71">
        <v>29900</v>
      </c>
      <c r="G630" s="43">
        <f t="shared" si="10"/>
        <v>29.9</v>
      </c>
    </row>
    <row r="631" spans="2:7" ht="46.8">
      <c r="B631" s="69" t="s">
        <v>25</v>
      </c>
      <c r="C631" s="70" t="s">
        <v>26</v>
      </c>
      <c r="D631" s="71">
        <v>847007.5</v>
      </c>
      <c r="E631" s="71">
        <v>519092.5</v>
      </c>
      <c r="F631" s="71">
        <v>315748</v>
      </c>
      <c r="G631" s="43">
        <f t="shared" si="10"/>
        <v>60.826923910478378</v>
      </c>
    </row>
    <row r="632" spans="2:7" ht="31.2">
      <c r="B632" s="69" t="s">
        <v>37</v>
      </c>
      <c r="C632" s="70" t="s">
        <v>38</v>
      </c>
      <c r="D632" s="71">
        <v>279000240.08999997</v>
      </c>
      <c r="E632" s="71">
        <v>187905845</v>
      </c>
      <c r="F632" s="71">
        <v>176930398.39000005</v>
      </c>
      <c r="G632" s="43">
        <f t="shared" si="10"/>
        <v>94.159071203985192</v>
      </c>
    </row>
    <row r="633" spans="2:7" ht="31.2">
      <c r="B633" s="69" t="s">
        <v>273</v>
      </c>
      <c r="C633" s="70" t="s">
        <v>274</v>
      </c>
      <c r="D633" s="71">
        <v>121801712</v>
      </c>
      <c r="E633" s="71">
        <v>72904612</v>
      </c>
      <c r="F633" s="71">
        <v>72900860.719999999</v>
      </c>
      <c r="G633" s="43">
        <f t="shared" si="10"/>
        <v>99.99485453677471</v>
      </c>
    </row>
    <row r="634" spans="2:7">
      <c r="B634" s="69" t="s">
        <v>33</v>
      </c>
      <c r="C634" s="70" t="s">
        <v>34</v>
      </c>
      <c r="D634" s="71">
        <v>83463947</v>
      </c>
      <c r="E634" s="71">
        <v>43303243</v>
      </c>
      <c r="F634" s="71">
        <v>38972527.469999999</v>
      </c>
      <c r="G634" s="43">
        <f t="shared" si="10"/>
        <v>89.999096534178747</v>
      </c>
    </row>
    <row r="635" spans="2:7">
      <c r="B635" s="69" t="s">
        <v>27</v>
      </c>
      <c r="C635" s="70" t="s">
        <v>28</v>
      </c>
      <c r="D635" s="71">
        <v>3096552</v>
      </c>
      <c r="E635" s="71">
        <v>1934872</v>
      </c>
      <c r="F635" s="71">
        <v>723886.91999999993</v>
      </c>
      <c r="G635" s="43">
        <f t="shared" si="10"/>
        <v>37.412651586254796</v>
      </c>
    </row>
    <row r="636" spans="2:7" ht="31.2">
      <c r="B636" s="69" t="s">
        <v>55</v>
      </c>
      <c r="C636" s="70" t="s">
        <v>56</v>
      </c>
      <c r="D636" s="71">
        <v>1363449</v>
      </c>
      <c r="E636" s="71">
        <v>747274</v>
      </c>
      <c r="F636" s="71">
        <v>635042.29</v>
      </c>
      <c r="G636" s="43">
        <f t="shared" si="10"/>
        <v>84.981183608689719</v>
      </c>
    </row>
    <row r="637" spans="2:7" ht="31.2">
      <c r="B637" s="69" t="s">
        <v>245</v>
      </c>
      <c r="C637" s="70" t="s">
        <v>246</v>
      </c>
      <c r="D637" s="71">
        <v>400000</v>
      </c>
      <c r="E637" s="71">
        <v>400000</v>
      </c>
      <c r="F637" s="71">
        <v>15000</v>
      </c>
      <c r="G637" s="43">
        <f t="shared" si="10"/>
        <v>3.75</v>
      </c>
    </row>
    <row r="638" spans="2:7">
      <c r="B638" s="69" t="s">
        <v>89</v>
      </c>
      <c r="C638" s="70" t="s">
        <v>90</v>
      </c>
      <c r="D638" s="71">
        <v>20461624.949999999</v>
      </c>
      <c r="E638" s="71">
        <v>4718770.95</v>
      </c>
      <c r="F638" s="71">
        <v>3285061.1100000003</v>
      </c>
      <c r="G638" s="43">
        <f t="shared" si="10"/>
        <v>69.616880005587063</v>
      </c>
    </row>
    <row r="639" spans="2:7">
      <c r="B639" s="69" t="s">
        <v>247</v>
      </c>
      <c r="C639" s="70" t="s">
        <v>248</v>
      </c>
      <c r="D639" s="71">
        <v>200000</v>
      </c>
      <c r="E639" s="71">
        <v>0</v>
      </c>
      <c r="F639" s="71">
        <v>0</v>
      </c>
      <c r="G639" s="43"/>
    </row>
    <row r="640" spans="2:7" ht="31.2">
      <c r="B640" s="69" t="s">
        <v>39</v>
      </c>
      <c r="C640" s="70" t="s">
        <v>40</v>
      </c>
      <c r="D640" s="71">
        <v>39972911.909999996</v>
      </c>
      <c r="E640" s="71">
        <v>10520659.91</v>
      </c>
      <c r="F640" s="71">
        <v>3596787.3899999997</v>
      </c>
      <c r="G640" s="43">
        <f t="shared" si="10"/>
        <v>34.187849628911728</v>
      </c>
    </row>
    <row r="641" spans="2:7" ht="31.2">
      <c r="B641" s="69" t="s">
        <v>277</v>
      </c>
      <c r="C641" s="70" t="s">
        <v>278</v>
      </c>
      <c r="D641" s="71">
        <v>33946500</v>
      </c>
      <c r="E641" s="71">
        <v>26542500</v>
      </c>
      <c r="F641" s="71">
        <v>23016496</v>
      </c>
      <c r="G641" s="43">
        <f t="shared" si="10"/>
        <v>86.715629650560416</v>
      </c>
    </row>
    <row r="642" spans="2:7">
      <c r="B642" s="69" t="s">
        <v>157</v>
      </c>
      <c r="C642" s="70" t="s">
        <v>158</v>
      </c>
      <c r="D642" s="71">
        <v>16808022</v>
      </c>
      <c r="E642" s="71">
        <v>16808022</v>
      </c>
      <c r="F642" s="71">
        <v>14072074.02</v>
      </c>
      <c r="G642" s="43">
        <f t="shared" si="10"/>
        <v>83.722367926457977</v>
      </c>
    </row>
    <row r="643" spans="2:7">
      <c r="B643" s="69" t="s">
        <v>269</v>
      </c>
      <c r="C643" s="70" t="s">
        <v>270</v>
      </c>
      <c r="D643" s="71">
        <v>7680573</v>
      </c>
      <c r="E643" s="71">
        <v>500000</v>
      </c>
      <c r="F643" s="71">
        <v>0</v>
      </c>
      <c r="G643" s="43">
        <f t="shared" si="10"/>
        <v>0</v>
      </c>
    </row>
    <row r="645" spans="2:7" ht="18">
      <c r="D645" s="50" t="s">
        <v>299</v>
      </c>
      <c r="E645" s="50"/>
      <c r="F645" s="50"/>
      <c r="G645" s="50"/>
    </row>
  </sheetData>
  <mergeCells count="4">
    <mergeCell ref="B1:G1"/>
    <mergeCell ref="B3:G3"/>
    <mergeCell ref="C617:G617"/>
    <mergeCell ref="D645:G645"/>
  </mergeCells>
  <conditionalFormatting sqref="B6:B592 B603:B616 B594:B601">
    <cfRule type="expression" dxfId="119" priority="103" stopIfTrue="1">
      <formula>A6=1</formula>
    </cfRule>
    <cfRule type="expression" dxfId="118" priority="104" stopIfTrue="1">
      <formula>A6=2</formula>
    </cfRule>
    <cfRule type="expression" dxfId="117" priority="105" stopIfTrue="1">
      <formula>A6=3</formula>
    </cfRule>
  </conditionalFormatting>
  <conditionalFormatting sqref="C6:C592 C603:C616 C594:C601">
    <cfRule type="expression" dxfId="116" priority="106" stopIfTrue="1">
      <formula>A6=1</formula>
    </cfRule>
    <cfRule type="expression" dxfId="115" priority="107" stopIfTrue="1">
      <formula>A6=2</formula>
    </cfRule>
    <cfRule type="expression" dxfId="114" priority="108" stopIfTrue="1">
      <formula>A6=3</formula>
    </cfRule>
  </conditionalFormatting>
  <conditionalFormatting sqref="D603:D616 D594:D601">
    <cfRule type="expression" dxfId="113" priority="73" stopIfTrue="1">
      <formula>A594=1</formula>
    </cfRule>
    <cfRule type="expression" dxfId="112" priority="74" stopIfTrue="1">
      <formula>A594=2</formula>
    </cfRule>
    <cfRule type="expression" dxfId="111" priority="75" stopIfTrue="1">
      <formula>A594=3</formula>
    </cfRule>
  </conditionalFormatting>
  <conditionalFormatting sqref="D6:D592">
    <cfRule type="expression" dxfId="110" priority="112" stopIfTrue="1">
      <formula>A6=1</formula>
    </cfRule>
    <cfRule type="expression" dxfId="109" priority="113" stopIfTrue="1">
      <formula>A6=2</formula>
    </cfRule>
    <cfRule type="expression" dxfId="108" priority="114" stopIfTrue="1">
      <formula>A6=3</formula>
    </cfRule>
  </conditionalFormatting>
  <conditionalFormatting sqref="E6:E592 E603:E616 E594:E601">
    <cfRule type="expression" dxfId="107" priority="115" stopIfTrue="1">
      <formula>A6=1</formula>
    </cfRule>
    <cfRule type="expression" dxfId="106" priority="116" stopIfTrue="1">
      <formula>A6=2</formula>
    </cfRule>
    <cfRule type="expression" dxfId="105" priority="117" stopIfTrue="1">
      <formula>A6=3</formula>
    </cfRule>
  </conditionalFormatting>
  <conditionalFormatting sqref="F603:F616 F594:F601">
    <cfRule type="expression" dxfId="104" priority="82" stopIfTrue="1">
      <formula>A594=1</formula>
    </cfRule>
    <cfRule type="expression" dxfId="103" priority="83" stopIfTrue="1">
      <formula>A594=2</formula>
    </cfRule>
    <cfRule type="expression" dxfId="102" priority="84" stopIfTrue="1">
      <formula>A594=3</formula>
    </cfRule>
  </conditionalFormatting>
  <conditionalFormatting sqref="G603:G616 G594:G601">
    <cfRule type="expression" dxfId="101" priority="85" stopIfTrue="1">
      <formula>A594=1</formula>
    </cfRule>
    <cfRule type="expression" dxfId="100" priority="86" stopIfTrue="1">
      <formula>A594=2</formula>
    </cfRule>
    <cfRule type="expression" dxfId="99" priority="87" stopIfTrue="1">
      <formula>A594=3</formula>
    </cfRule>
  </conditionalFormatting>
  <conditionalFormatting sqref="F6:F592">
    <cfRule type="expression" dxfId="98" priority="124" stopIfTrue="1">
      <formula>A6=1</formula>
    </cfRule>
    <cfRule type="expression" dxfId="97" priority="125" stopIfTrue="1">
      <formula>A6=2</formula>
    </cfRule>
    <cfRule type="expression" dxfId="96" priority="126" stopIfTrue="1">
      <formula>A6=3</formula>
    </cfRule>
  </conditionalFormatting>
  <conditionalFormatting sqref="G6:G592">
    <cfRule type="expression" dxfId="95" priority="148" stopIfTrue="1">
      <formula>A6=1</formula>
    </cfRule>
    <cfRule type="expression" dxfId="94" priority="149" stopIfTrue="1">
      <formula>A6=2</formula>
    </cfRule>
    <cfRule type="expression" dxfId="93" priority="150" stopIfTrue="1">
      <formula>A6=3</formula>
    </cfRule>
  </conditionalFormatting>
  <conditionalFormatting sqref="B618:B627">
    <cfRule type="expression" dxfId="92" priority="55" stopIfTrue="1">
      <formula>A618=1</formula>
    </cfRule>
    <cfRule type="expression" dxfId="91" priority="56" stopIfTrue="1">
      <formula>A618=2</formula>
    </cfRule>
    <cfRule type="expression" dxfId="90" priority="57" stopIfTrue="1">
      <formula>A618=3</formula>
    </cfRule>
  </conditionalFormatting>
  <conditionalFormatting sqref="C618:C627">
    <cfRule type="expression" dxfId="89" priority="58" stopIfTrue="1">
      <formula>A618=1</formula>
    </cfRule>
    <cfRule type="expression" dxfId="88" priority="59" stopIfTrue="1">
      <formula>A618=2</formula>
    </cfRule>
    <cfRule type="expression" dxfId="87" priority="60" stopIfTrue="1">
      <formula>A618=3</formula>
    </cfRule>
  </conditionalFormatting>
  <conditionalFormatting sqref="D593">
    <cfRule type="expression" dxfId="86" priority="25" stopIfTrue="1">
      <formula>A593=1</formula>
    </cfRule>
    <cfRule type="expression" dxfId="85" priority="26" stopIfTrue="1">
      <formula>A593=2</formula>
    </cfRule>
    <cfRule type="expression" dxfId="84" priority="27" stopIfTrue="1">
      <formula>A593=3</formula>
    </cfRule>
  </conditionalFormatting>
  <conditionalFormatting sqref="D618:D627">
    <cfRule type="expression" dxfId="83" priority="64" stopIfTrue="1">
      <formula>A618=1</formula>
    </cfRule>
    <cfRule type="expression" dxfId="82" priority="65" stopIfTrue="1">
      <formula>A618=2</formula>
    </cfRule>
    <cfRule type="expression" dxfId="81" priority="66" stopIfTrue="1">
      <formula>A618=3</formula>
    </cfRule>
  </conditionalFormatting>
  <conditionalFormatting sqref="E618:E627">
    <cfRule type="expression" dxfId="80" priority="67" stopIfTrue="1">
      <formula>A618=1</formula>
    </cfRule>
    <cfRule type="expression" dxfId="79" priority="68" stopIfTrue="1">
      <formula>A618=2</formula>
    </cfRule>
    <cfRule type="expression" dxfId="78" priority="69" stopIfTrue="1">
      <formula>A618=3</formula>
    </cfRule>
  </conditionalFormatting>
  <conditionalFormatting sqref="F618:F627">
    <cfRule type="expression" dxfId="77" priority="76" stopIfTrue="1">
      <formula>A618=1</formula>
    </cfRule>
    <cfRule type="expression" dxfId="76" priority="77" stopIfTrue="1">
      <formula>A618=2</formula>
    </cfRule>
    <cfRule type="expression" dxfId="75" priority="78" stopIfTrue="1">
      <formula>A618=3</formula>
    </cfRule>
  </conditionalFormatting>
  <conditionalFormatting sqref="G618:G643">
    <cfRule type="expression" dxfId="74" priority="100" stopIfTrue="1">
      <formula>A618=1</formula>
    </cfRule>
    <cfRule type="expression" dxfId="73" priority="101" stopIfTrue="1">
      <formula>A618=2</formula>
    </cfRule>
    <cfRule type="expression" dxfId="72" priority="102" stopIfTrue="1">
      <formula>A618=3</formula>
    </cfRule>
  </conditionalFormatting>
  <conditionalFormatting sqref="B593">
    <cfRule type="expression" dxfId="71" priority="19" stopIfTrue="1">
      <formula>A593=1</formula>
    </cfRule>
    <cfRule type="expression" dxfId="70" priority="20" stopIfTrue="1">
      <formula>A593=2</formula>
    </cfRule>
    <cfRule type="expression" dxfId="69" priority="21" stopIfTrue="1">
      <formula>A593=3</formula>
    </cfRule>
  </conditionalFormatting>
  <conditionalFormatting sqref="C593">
    <cfRule type="expression" dxfId="68" priority="22" stopIfTrue="1">
      <formula>A593=1</formula>
    </cfRule>
    <cfRule type="expression" dxfId="67" priority="23" stopIfTrue="1">
      <formula>A593=2</formula>
    </cfRule>
    <cfRule type="expression" dxfId="66" priority="24" stopIfTrue="1">
      <formula>A593=3</formula>
    </cfRule>
  </conditionalFormatting>
  <conditionalFormatting sqref="E593">
    <cfRule type="expression" dxfId="65" priority="28" stopIfTrue="1">
      <formula>A593=1</formula>
    </cfRule>
    <cfRule type="expression" dxfId="64" priority="29" stopIfTrue="1">
      <formula>A593=2</formula>
    </cfRule>
    <cfRule type="expression" dxfId="63" priority="30" stopIfTrue="1">
      <formula>A593=3</formula>
    </cfRule>
  </conditionalFormatting>
  <conditionalFormatting sqref="F593">
    <cfRule type="expression" dxfId="62" priority="31" stopIfTrue="1">
      <formula>A593=1</formula>
    </cfRule>
    <cfRule type="expression" dxfId="61" priority="32" stopIfTrue="1">
      <formula>A593=2</formula>
    </cfRule>
    <cfRule type="expression" dxfId="60" priority="33" stopIfTrue="1">
      <formula>A593=3</formula>
    </cfRule>
  </conditionalFormatting>
  <conditionalFormatting sqref="G593">
    <cfRule type="expression" dxfId="59" priority="34" stopIfTrue="1">
      <formula>A593=1</formula>
    </cfRule>
    <cfRule type="expression" dxfId="58" priority="35" stopIfTrue="1">
      <formula>A593=2</formula>
    </cfRule>
    <cfRule type="expression" dxfId="57" priority="36" stopIfTrue="1">
      <formula>A593=3</formula>
    </cfRule>
  </conditionalFormatting>
  <conditionalFormatting sqref="B602">
    <cfRule type="expression" dxfId="56" priority="10" stopIfTrue="1">
      <formula>A602=1</formula>
    </cfRule>
    <cfRule type="expression" dxfId="55" priority="11" stopIfTrue="1">
      <formula>A602=2</formula>
    </cfRule>
    <cfRule type="expression" dxfId="54" priority="12" stopIfTrue="1">
      <formula>A602=3</formula>
    </cfRule>
  </conditionalFormatting>
  <conditionalFormatting sqref="C602">
    <cfRule type="expression" dxfId="53" priority="13" stopIfTrue="1">
      <formula>A602=1</formula>
    </cfRule>
    <cfRule type="expression" dxfId="52" priority="14" stopIfTrue="1">
      <formula>A602=2</formula>
    </cfRule>
    <cfRule type="expression" dxfId="51" priority="15" stopIfTrue="1">
      <formula>A602=3</formula>
    </cfRule>
  </conditionalFormatting>
  <conditionalFormatting sqref="D602">
    <cfRule type="expression" dxfId="50" priority="1" stopIfTrue="1">
      <formula>A602=1</formula>
    </cfRule>
    <cfRule type="expression" dxfId="49" priority="2" stopIfTrue="1">
      <formula>A602=2</formula>
    </cfRule>
    <cfRule type="expression" dxfId="48" priority="3" stopIfTrue="1">
      <formula>A602=3</formula>
    </cfRule>
  </conditionalFormatting>
  <conditionalFormatting sqref="E602">
    <cfRule type="expression" dxfId="47" priority="16" stopIfTrue="1">
      <formula>A602=1</formula>
    </cfRule>
    <cfRule type="expression" dxfId="46" priority="17" stopIfTrue="1">
      <formula>A602=2</formula>
    </cfRule>
    <cfRule type="expression" dxfId="45" priority="18" stopIfTrue="1">
      <formula>A602=3</formula>
    </cfRule>
  </conditionalFormatting>
  <conditionalFormatting sqref="F602">
    <cfRule type="expression" dxfId="44" priority="4" stopIfTrue="1">
      <formula>A602=1</formula>
    </cfRule>
    <cfRule type="expression" dxfId="43" priority="5" stopIfTrue="1">
      <formula>A602=2</formula>
    </cfRule>
    <cfRule type="expression" dxfId="42" priority="6" stopIfTrue="1">
      <formula>A602=3</formula>
    </cfRule>
  </conditionalFormatting>
  <conditionalFormatting sqref="G602">
    <cfRule type="expression" dxfId="41" priority="7" stopIfTrue="1">
      <formula>A602=1</formula>
    </cfRule>
    <cfRule type="expression" dxfId="40" priority="8" stopIfTrue="1">
      <formula>A602=2</formula>
    </cfRule>
    <cfRule type="expression" dxfId="39" priority="9" stopIfTrue="1">
      <formula>A602=3</formula>
    </cfRule>
  </conditionalFormatting>
  <pageMargins left="0.31496062992125984" right="0.31496062992125984" top="0.39370078740157483" bottom="0.39370078740157483" header="0" footer="0"/>
  <pageSetup paperSize="9" scale="72" fitToHeight="50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workbookViewId="0">
      <selection activeCell="C120" sqref="C120:F120"/>
    </sheetView>
  </sheetViews>
  <sheetFormatPr defaultRowHeight="13.2"/>
  <cols>
    <col min="1" max="1" width="12.6640625" customWidth="1"/>
    <col min="2" max="2" width="50.6640625" customWidth="1"/>
    <col min="3" max="5" width="16.6640625" customWidth="1"/>
    <col min="6" max="6" width="15.6640625" customWidth="1"/>
  </cols>
  <sheetData>
    <row r="1" spans="1:7" ht="39" customHeight="1">
      <c r="A1" s="78" t="s">
        <v>336</v>
      </c>
      <c r="B1" s="78"/>
      <c r="C1" s="78"/>
      <c r="D1" s="78"/>
      <c r="E1" s="78"/>
      <c r="F1" s="78"/>
    </row>
    <row r="2" spans="1:7" ht="15.6">
      <c r="A2" s="67"/>
      <c r="B2" s="67"/>
      <c r="C2" s="67"/>
      <c r="D2" s="67"/>
      <c r="E2" s="67"/>
      <c r="F2" s="67"/>
      <c r="G2" s="66"/>
    </row>
    <row r="3" spans="1:7" ht="15.6" customHeight="1">
      <c r="A3" s="109" t="s">
        <v>341</v>
      </c>
      <c r="B3" s="109"/>
      <c r="C3" s="109"/>
      <c r="D3" s="109"/>
      <c r="E3" s="109"/>
      <c r="F3" s="109"/>
      <c r="G3" s="66"/>
    </row>
    <row r="4" spans="1:7" ht="78">
      <c r="A4" s="14" t="s">
        <v>0</v>
      </c>
      <c r="B4" s="14" t="s">
        <v>1</v>
      </c>
      <c r="C4" s="14" t="s">
        <v>283</v>
      </c>
      <c r="D4" s="1" t="s">
        <v>284</v>
      </c>
      <c r="E4" s="1" t="s">
        <v>310</v>
      </c>
      <c r="F4" s="14" t="s">
        <v>285</v>
      </c>
      <c r="G4" s="68"/>
    </row>
    <row r="5" spans="1:7" ht="15.6">
      <c r="A5" s="108">
        <v>1</v>
      </c>
      <c r="B5" s="108">
        <v>2</v>
      </c>
      <c r="C5" s="108">
        <v>3</v>
      </c>
      <c r="D5" s="108">
        <v>4</v>
      </c>
      <c r="E5" s="108">
        <v>5</v>
      </c>
      <c r="F5" s="108">
        <v>6</v>
      </c>
      <c r="G5" s="66"/>
    </row>
    <row r="6" spans="1:7" ht="50.4">
      <c r="A6" s="79" t="s">
        <v>2</v>
      </c>
      <c r="B6" s="80" t="s">
        <v>282</v>
      </c>
      <c r="C6" s="73">
        <v>3897121</v>
      </c>
      <c r="D6" s="73">
        <v>1303054</v>
      </c>
      <c r="E6" s="73">
        <v>10388476.550000001</v>
      </c>
      <c r="F6" s="97" t="s">
        <v>339</v>
      </c>
      <c r="G6" s="72"/>
    </row>
    <row r="7" spans="1:7" ht="78">
      <c r="A7" s="79" t="s">
        <v>3</v>
      </c>
      <c r="B7" s="81" t="s">
        <v>4</v>
      </c>
      <c r="C7" s="73">
        <v>120000</v>
      </c>
      <c r="D7" s="73">
        <v>70000.000000000015</v>
      </c>
      <c r="E7" s="73">
        <v>10388476.550000001</v>
      </c>
      <c r="F7" s="106" t="s">
        <v>337</v>
      </c>
      <c r="G7" s="72"/>
    </row>
    <row r="8" spans="1:7" ht="15.6">
      <c r="A8" s="69" t="s">
        <v>9</v>
      </c>
      <c r="B8" s="70" t="s">
        <v>10</v>
      </c>
      <c r="C8" s="71">
        <v>86002</v>
      </c>
      <c r="D8" s="71">
        <v>50167.833333333336</v>
      </c>
      <c r="E8" s="71">
        <v>716349.55</v>
      </c>
      <c r="F8" s="101">
        <v>1427.9060952070881</v>
      </c>
      <c r="G8" s="72"/>
    </row>
    <row r="9" spans="1:7" ht="15.6">
      <c r="A9" s="69" t="s">
        <v>11</v>
      </c>
      <c r="B9" s="70" t="s">
        <v>12</v>
      </c>
      <c r="C9" s="71">
        <v>30000</v>
      </c>
      <c r="D9" s="71">
        <v>17500</v>
      </c>
      <c r="E9" s="71">
        <v>1404196.43</v>
      </c>
      <c r="F9" s="101">
        <v>8023.9795999999997</v>
      </c>
      <c r="G9" s="72"/>
    </row>
    <row r="10" spans="1:7" ht="15.6">
      <c r="A10" s="69" t="s">
        <v>27</v>
      </c>
      <c r="B10" s="70" t="s">
        <v>28</v>
      </c>
      <c r="C10" s="71">
        <v>3998</v>
      </c>
      <c r="D10" s="71">
        <v>2332.166666666667</v>
      </c>
      <c r="E10" s="71">
        <v>1770.44</v>
      </c>
      <c r="F10" s="101">
        <v>75.913956978489239</v>
      </c>
      <c r="G10" s="72"/>
    </row>
    <row r="11" spans="1:7" ht="31.2">
      <c r="A11" s="69" t="s">
        <v>55</v>
      </c>
      <c r="B11" s="70" t="s">
        <v>56</v>
      </c>
      <c r="C11" s="71">
        <v>0</v>
      </c>
      <c r="D11" s="71">
        <v>0</v>
      </c>
      <c r="E11" s="71">
        <v>8266160.1299999999</v>
      </c>
      <c r="F11" s="107" t="s">
        <v>338</v>
      </c>
      <c r="G11" s="72"/>
    </row>
    <row r="12" spans="1:7" ht="62.4">
      <c r="A12" s="79" t="s">
        <v>311</v>
      </c>
      <c r="B12" s="81" t="s">
        <v>312</v>
      </c>
      <c r="C12" s="73">
        <v>2333054</v>
      </c>
      <c r="D12" s="73">
        <v>1133054</v>
      </c>
      <c r="E12" s="73">
        <v>0</v>
      </c>
      <c r="F12" s="104">
        <v>0</v>
      </c>
      <c r="G12" s="72"/>
    </row>
    <row r="13" spans="1:7" ht="31.2">
      <c r="A13" s="69" t="s">
        <v>39</v>
      </c>
      <c r="B13" s="70" t="s">
        <v>40</v>
      </c>
      <c r="C13" s="71">
        <v>2333054</v>
      </c>
      <c r="D13" s="71">
        <v>1133054</v>
      </c>
      <c r="E13" s="71">
        <v>0</v>
      </c>
      <c r="F13" s="101">
        <v>0</v>
      </c>
      <c r="G13" s="72"/>
    </row>
    <row r="14" spans="1:7" ht="31.2">
      <c r="A14" s="79" t="s">
        <v>51</v>
      </c>
      <c r="B14" s="81" t="s">
        <v>52</v>
      </c>
      <c r="C14" s="73">
        <v>1344067</v>
      </c>
      <c r="D14" s="73">
        <v>0</v>
      </c>
      <c r="E14" s="73">
        <v>0</v>
      </c>
      <c r="F14" s="102">
        <v>0</v>
      </c>
      <c r="G14" s="72"/>
    </row>
    <row r="15" spans="1:7" ht="31.2">
      <c r="A15" s="69" t="s">
        <v>258</v>
      </c>
      <c r="B15" s="70" t="s">
        <v>259</v>
      </c>
      <c r="C15" s="71">
        <v>1344067</v>
      </c>
      <c r="D15" s="71">
        <v>0</v>
      </c>
      <c r="E15" s="71">
        <v>0</v>
      </c>
      <c r="F15" s="101">
        <v>0</v>
      </c>
      <c r="G15" s="72"/>
    </row>
    <row r="16" spans="1:7" ht="31.2">
      <c r="A16" s="79" t="s">
        <v>63</v>
      </c>
      <c r="B16" s="81" t="s">
        <v>64</v>
      </c>
      <c r="C16" s="73">
        <v>0</v>
      </c>
      <c r="D16" s="73">
        <v>0</v>
      </c>
      <c r="E16" s="73">
        <v>0</v>
      </c>
      <c r="F16" s="102">
        <v>0</v>
      </c>
      <c r="G16" s="72"/>
    </row>
    <row r="17" spans="1:7" ht="31.2">
      <c r="A17" s="69" t="s">
        <v>55</v>
      </c>
      <c r="B17" s="70" t="s">
        <v>56</v>
      </c>
      <c r="C17" s="71">
        <v>0</v>
      </c>
      <c r="D17" s="71">
        <v>0</v>
      </c>
      <c r="E17" s="71">
        <v>0</v>
      </c>
      <c r="F17" s="101">
        <v>0</v>
      </c>
      <c r="G17" s="72"/>
    </row>
    <row r="18" spans="1:7" ht="31.2">
      <c r="A18" s="79" t="s">
        <v>313</v>
      </c>
      <c r="B18" s="81" t="s">
        <v>314</v>
      </c>
      <c r="C18" s="73">
        <v>100000</v>
      </c>
      <c r="D18" s="73">
        <v>100000</v>
      </c>
      <c r="E18" s="73">
        <v>0</v>
      </c>
      <c r="F18" s="104">
        <v>0</v>
      </c>
      <c r="G18" s="72"/>
    </row>
    <row r="19" spans="1:7" ht="15.6">
      <c r="A19" s="69" t="s">
        <v>11</v>
      </c>
      <c r="B19" s="70" t="s">
        <v>12</v>
      </c>
      <c r="C19" s="71">
        <v>40000</v>
      </c>
      <c r="D19" s="71">
        <v>40000</v>
      </c>
      <c r="E19" s="71">
        <v>0</v>
      </c>
      <c r="F19" s="101">
        <v>0</v>
      </c>
      <c r="G19" s="72"/>
    </row>
    <row r="20" spans="1:7" ht="46.8">
      <c r="A20" s="69" t="s">
        <v>25</v>
      </c>
      <c r="B20" s="70" t="s">
        <v>26</v>
      </c>
      <c r="C20" s="71">
        <v>60000</v>
      </c>
      <c r="D20" s="71">
        <v>60000</v>
      </c>
      <c r="E20" s="71">
        <v>0</v>
      </c>
      <c r="F20" s="101">
        <v>0</v>
      </c>
      <c r="G20" s="72"/>
    </row>
    <row r="21" spans="1:7" s="86" customFormat="1" ht="33.6">
      <c r="A21" s="88" t="s">
        <v>77</v>
      </c>
      <c r="B21" s="80" t="s">
        <v>288</v>
      </c>
      <c r="C21" s="87">
        <v>24000958</v>
      </c>
      <c r="D21" s="87">
        <v>17291210</v>
      </c>
      <c r="E21" s="87">
        <v>9852893.0500000007</v>
      </c>
      <c r="F21" s="103">
        <v>56.982091189685406</v>
      </c>
      <c r="G21" s="85"/>
    </row>
    <row r="22" spans="1:7" ht="15.6">
      <c r="A22" s="79" t="s">
        <v>81</v>
      </c>
      <c r="B22" s="81" t="s">
        <v>82</v>
      </c>
      <c r="C22" s="73">
        <v>10286500</v>
      </c>
      <c r="D22" s="73">
        <v>6000458.333333333</v>
      </c>
      <c r="E22" s="73">
        <v>2716280.4</v>
      </c>
      <c r="F22" s="104">
        <v>45.267882036788862</v>
      </c>
      <c r="G22" s="72"/>
    </row>
    <row r="23" spans="1:7" ht="15.6">
      <c r="A23" s="69" t="s">
        <v>9</v>
      </c>
      <c r="B23" s="70" t="s">
        <v>10</v>
      </c>
      <c r="C23" s="71">
        <v>0</v>
      </c>
      <c r="D23" s="71">
        <v>0</v>
      </c>
      <c r="E23" s="71">
        <v>112588.82</v>
      </c>
      <c r="F23" s="101">
        <v>0</v>
      </c>
      <c r="G23" s="72"/>
    </row>
    <row r="24" spans="1:7" ht="15.6">
      <c r="A24" s="69" t="s">
        <v>85</v>
      </c>
      <c r="B24" s="70" t="s">
        <v>86</v>
      </c>
      <c r="C24" s="71">
        <v>10286500</v>
      </c>
      <c r="D24" s="71">
        <v>6000458.333333333</v>
      </c>
      <c r="E24" s="71">
        <v>2603691.58</v>
      </c>
      <c r="F24" s="101">
        <v>43.391545034754294</v>
      </c>
      <c r="G24" s="72"/>
    </row>
    <row r="25" spans="1:7" ht="46.8">
      <c r="A25" s="79" t="s">
        <v>87</v>
      </c>
      <c r="B25" s="81" t="s">
        <v>88</v>
      </c>
      <c r="C25" s="73">
        <v>313499</v>
      </c>
      <c r="D25" s="73">
        <v>182874.41666666666</v>
      </c>
      <c r="E25" s="73">
        <v>2313741.81</v>
      </c>
      <c r="F25" s="104">
        <v>1265.2080330171937</v>
      </c>
      <c r="G25" s="72"/>
    </row>
    <row r="26" spans="1:7" ht="15.6">
      <c r="A26" s="69" t="s">
        <v>9</v>
      </c>
      <c r="B26" s="70" t="s">
        <v>10</v>
      </c>
      <c r="C26" s="71">
        <v>0</v>
      </c>
      <c r="D26" s="71">
        <v>0</v>
      </c>
      <c r="E26" s="71">
        <v>538173.48</v>
      </c>
      <c r="F26" s="101">
        <v>0</v>
      </c>
      <c r="G26" s="72"/>
    </row>
    <row r="27" spans="1:7" ht="15.6">
      <c r="A27" s="69" t="s">
        <v>11</v>
      </c>
      <c r="B27" s="70" t="s">
        <v>12</v>
      </c>
      <c r="C27" s="71">
        <v>288000</v>
      </c>
      <c r="D27" s="71">
        <v>168000</v>
      </c>
      <c r="E27" s="71">
        <v>5500</v>
      </c>
      <c r="F27" s="101">
        <v>3.2738095238095242</v>
      </c>
      <c r="G27" s="72"/>
    </row>
    <row r="28" spans="1:7" ht="15.6">
      <c r="A28" s="69" t="s">
        <v>27</v>
      </c>
      <c r="B28" s="70" t="s">
        <v>28</v>
      </c>
      <c r="C28" s="71">
        <v>25499</v>
      </c>
      <c r="D28" s="71">
        <v>14874.416666666664</v>
      </c>
      <c r="E28" s="71">
        <v>19119.96</v>
      </c>
      <c r="F28" s="101">
        <v>128.5425871042562</v>
      </c>
      <c r="G28" s="72"/>
    </row>
    <row r="29" spans="1:7" ht="31.2">
      <c r="A29" s="69" t="s">
        <v>55</v>
      </c>
      <c r="B29" s="70" t="s">
        <v>56</v>
      </c>
      <c r="C29" s="71">
        <v>0</v>
      </c>
      <c r="D29" s="71">
        <v>0</v>
      </c>
      <c r="E29" s="71">
        <v>13412.37</v>
      </c>
      <c r="F29" s="101">
        <v>0</v>
      </c>
      <c r="G29" s="72"/>
    </row>
    <row r="30" spans="1:7" ht="15.6">
      <c r="A30" s="69" t="s">
        <v>89</v>
      </c>
      <c r="B30" s="70" t="s">
        <v>90</v>
      </c>
      <c r="C30" s="71">
        <v>0</v>
      </c>
      <c r="D30" s="71">
        <v>0</v>
      </c>
      <c r="E30" s="71">
        <v>1737536</v>
      </c>
      <c r="F30" s="101">
        <v>0</v>
      </c>
      <c r="G30" s="72"/>
    </row>
    <row r="31" spans="1:7" ht="109.2">
      <c r="A31" s="79" t="s">
        <v>91</v>
      </c>
      <c r="B31" s="81" t="s">
        <v>92</v>
      </c>
      <c r="C31" s="73">
        <v>0</v>
      </c>
      <c r="D31" s="73">
        <v>0</v>
      </c>
      <c r="E31" s="73">
        <v>60218</v>
      </c>
      <c r="F31" s="104">
        <v>0</v>
      </c>
      <c r="G31" s="72"/>
    </row>
    <row r="32" spans="1:7" ht="15.6">
      <c r="A32" s="69" t="s">
        <v>9</v>
      </c>
      <c r="B32" s="70" t="s">
        <v>10</v>
      </c>
      <c r="C32" s="71">
        <v>0</v>
      </c>
      <c r="D32" s="71">
        <v>0</v>
      </c>
      <c r="E32" s="71">
        <v>60218</v>
      </c>
      <c r="F32" s="101">
        <v>0</v>
      </c>
      <c r="G32" s="72"/>
    </row>
    <row r="33" spans="1:7" ht="46.8">
      <c r="A33" s="79" t="s">
        <v>97</v>
      </c>
      <c r="B33" s="81" t="s">
        <v>98</v>
      </c>
      <c r="C33" s="73">
        <v>200000</v>
      </c>
      <c r="D33" s="73">
        <v>116666.66666666666</v>
      </c>
      <c r="E33" s="73">
        <v>211800</v>
      </c>
      <c r="F33" s="102">
        <v>181.54285714285717</v>
      </c>
      <c r="G33" s="72"/>
    </row>
    <row r="34" spans="1:7" ht="15.6">
      <c r="A34" s="69" t="s">
        <v>9</v>
      </c>
      <c r="B34" s="70" t="s">
        <v>10</v>
      </c>
      <c r="C34" s="71">
        <v>65100</v>
      </c>
      <c r="D34" s="71">
        <v>37975</v>
      </c>
      <c r="E34" s="71">
        <v>117200</v>
      </c>
      <c r="F34" s="101">
        <v>308.62409479921001</v>
      </c>
      <c r="G34" s="72"/>
    </row>
    <row r="35" spans="1:7" ht="15.6">
      <c r="A35" s="69" t="s">
        <v>11</v>
      </c>
      <c r="B35" s="70" t="s">
        <v>12</v>
      </c>
      <c r="C35" s="71">
        <v>32000</v>
      </c>
      <c r="D35" s="71">
        <v>18666.666666666664</v>
      </c>
      <c r="E35" s="71">
        <v>94600</v>
      </c>
      <c r="F35" s="101">
        <v>506.78571428571439</v>
      </c>
      <c r="G35" s="72"/>
    </row>
    <row r="36" spans="1:7" ht="15.6">
      <c r="A36" s="69" t="s">
        <v>13</v>
      </c>
      <c r="B36" s="70" t="s">
        <v>14</v>
      </c>
      <c r="C36" s="71">
        <v>102900</v>
      </c>
      <c r="D36" s="71">
        <v>60025</v>
      </c>
      <c r="E36" s="71">
        <v>0</v>
      </c>
      <c r="F36" s="101">
        <v>0</v>
      </c>
      <c r="G36" s="72"/>
    </row>
    <row r="37" spans="1:7" ht="31.2">
      <c r="A37" s="79" t="s">
        <v>101</v>
      </c>
      <c r="B37" s="81" t="s">
        <v>102</v>
      </c>
      <c r="C37" s="73">
        <v>1</v>
      </c>
      <c r="D37" s="73">
        <v>0.58333333333333326</v>
      </c>
      <c r="E37" s="73">
        <v>0</v>
      </c>
      <c r="F37" s="102">
        <v>0</v>
      </c>
      <c r="G37" s="72"/>
    </row>
    <row r="38" spans="1:7" ht="15.6">
      <c r="A38" s="69" t="s">
        <v>9</v>
      </c>
      <c r="B38" s="70" t="s">
        <v>10</v>
      </c>
      <c r="C38" s="71">
        <v>1</v>
      </c>
      <c r="D38" s="71">
        <v>0.58333333333333326</v>
      </c>
      <c r="E38" s="71">
        <v>0</v>
      </c>
      <c r="F38" s="101">
        <v>0</v>
      </c>
      <c r="G38" s="72"/>
    </row>
    <row r="39" spans="1:7" ht="93.6">
      <c r="A39" s="79" t="s">
        <v>315</v>
      </c>
      <c r="B39" s="81" t="s">
        <v>316</v>
      </c>
      <c r="C39" s="73">
        <v>685800</v>
      </c>
      <c r="D39" s="73">
        <v>659500</v>
      </c>
      <c r="E39" s="73">
        <v>13680</v>
      </c>
      <c r="F39" s="104">
        <v>2.0742987111448068</v>
      </c>
      <c r="G39" s="72"/>
    </row>
    <row r="40" spans="1:7" ht="31.2">
      <c r="A40" s="69" t="s">
        <v>55</v>
      </c>
      <c r="B40" s="70" t="s">
        <v>56</v>
      </c>
      <c r="C40" s="71">
        <v>685800</v>
      </c>
      <c r="D40" s="71">
        <v>659500</v>
      </c>
      <c r="E40" s="71">
        <v>13680</v>
      </c>
      <c r="F40" s="101">
        <v>2.0742987111448068</v>
      </c>
      <c r="G40" s="72"/>
    </row>
    <row r="41" spans="1:7" ht="93.6">
      <c r="A41" s="79" t="s">
        <v>317</v>
      </c>
      <c r="B41" s="81" t="s">
        <v>318</v>
      </c>
      <c r="C41" s="73">
        <v>1600100</v>
      </c>
      <c r="D41" s="73">
        <v>1277900</v>
      </c>
      <c r="E41" s="73">
        <v>31920</v>
      </c>
      <c r="F41" s="104">
        <v>2.497848031927381</v>
      </c>
      <c r="G41" s="72"/>
    </row>
    <row r="42" spans="1:7" ht="31.2">
      <c r="A42" s="69" t="s">
        <v>55</v>
      </c>
      <c r="B42" s="70" t="s">
        <v>56</v>
      </c>
      <c r="C42" s="71">
        <v>1600100</v>
      </c>
      <c r="D42" s="71">
        <v>1277900</v>
      </c>
      <c r="E42" s="71">
        <v>31920</v>
      </c>
      <c r="F42" s="101">
        <v>2.497848031927381</v>
      </c>
      <c r="G42" s="72"/>
    </row>
    <row r="43" spans="1:7" ht="93.6">
      <c r="A43" s="79" t="s">
        <v>319</v>
      </c>
      <c r="B43" s="81" t="s">
        <v>320</v>
      </c>
      <c r="C43" s="73">
        <v>4508100</v>
      </c>
      <c r="D43" s="73">
        <v>4508100</v>
      </c>
      <c r="E43" s="73">
        <v>2963566.36</v>
      </c>
      <c r="F43" s="104">
        <v>65.738700561212042</v>
      </c>
      <c r="G43" s="72"/>
    </row>
    <row r="44" spans="1:7" ht="15.6">
      <c r="A44" s="69" t="s">
        <v>85</v>
      </c>
      <c r="B44" s="70" t="s">
        <v>86</v>
      </c>
      <c r="C44" s="71">
        <v>4508100</v>
      </c>
      <c r="D44" s="71">
        <v>4508100</v>
      </c>
      <c r="E44" s="71">
        <v>2963566.36</v>
      </c>
      <c r="F44" s="101">
        <v>65.738700561212042</v>
      </c>
      <c r="G44" s="72"/>
    </row>
    <row r="45" spans="1:7" ht="62.4">
      <c r="A45" s="79" t="s">
        <v>321</v>
      </c>
      <c r="B45" s="81" t="s">
        <v>322</v>
      </c>
      <c r="C45" s="73">
        <v>3893628</v>
      </c>
      <c r="D45" s="73">
        <v>3000000</v>
      </c>
      <c r="E45" s="73">
        <v>0</v>
      </c>
      <c r="F45" s="104">
        <v>0</v>
      </c>
      <c r="G45" s="72"/>
    </row>
    <row r="46" spans="1:7" ht="15.6">
      <c r="A46" s="69" t="s">
        <v>89</v>
      </c>
      <c r="B46" s="70" t="s">
        <v>90</v>
      </c>
      <c r="C46" s="71">
        <v>3893628</v>
      </c>
      <c r="D46" s="71">
        <v>3000000</v>
      </c>
      <c r="E46" s="71">
        <v>0</v>
      </c>
      <c r="F46" s="101">
        <v>0</v>
      </c>
      <c r="G46" s="72"/>
    </row>
    <row r="47" spans="1:7" ht="78">
      <c r="A47" s="79" t="s">
        <v>323</v>
      </c>
      <c r="B47" s="81" t="s">
        <v>324</v>
      </c>
      <c r="C47" s="73">
        <v>2513330</v>
      </c>
      <c r="D47" s="73">
        <v>1545710</v>
      </c>
      <c r="E47" s="73">
        <v>1541686.48</v>
      </c>
      <c r="F47" s="104">
        <v>99.739697614688396</v>
      </c>
      <c r="G47" s="72"/>
    </row>
    <row r="48" spans="1:7" ht="15.6">
      <c r="A48" s="69" t="s">
        <v>85</v>
      </c>
      <c r="B48" s="70" t="s">
        <v>86</v>
      </c>
      <c r="C48" s="71">
        <v>2513330</v>
      </c>
      <c r="D48" s="71">
        <v>1545710</v>
      </c>
      <c r="E48" s="71">
        <v>1541686.48</v>
      </c>
      <c r="F48" s="101">
        <v>99.739697614688396</v>
      </c>
      <c r="G48" s="72"/>
    </row>
    <row r="49" spans="1:7" ht="50.4">
      <c r="A49" s="88" t="s">
        <v>122</v>
      </c>
      <c r="B49" s="80" t="s">
        <v>289</v>
      </c>
      <c r="C49" s="87">
        <v>180000</v>
      </c>
      <c r="D49" s="87">
        <v>104999.99999999999</v>
      </c>
      <c r="E49" s="87">
        <v>7786.8</v>
      </c>
      <c r="F49" s="103">
        <v>7.4160000000000021</v>
      </c>
      <c r="G49" s="72"/>
    </row>
    <row r="50" spans="1:7" ht="62.4">
      <c r="A50" s="79" t="s">
        <v>136</v>
      </c>
      <c r="B50" s="81" t="s">
        <v>137</v>
      </c>
      <c r="C50" s="73">
        <v>180000</v>
      </c>
      <c r="D50" s="73">
        <v>104999.99999999999</v>
      </c>
      <c r="E50" s="73">
        <v>0</v>
      </c>
      <c r="F50" s="102">
        <v>0</v>
      </c>
      <c r="G50" s="72"/>
    </row>
    <row r="51" spans="1:7" ht="15.6">
      <c r="A51" s="69" t="s">
        <v>9</v>
      </c>
      <c r="B51" s="70" t="s">
        <v>10</v>
      </c>
      <c r="C51" s="71">
        <v>55000</v>
      </c>
      <c r="D51" s="71">
        <v>32083.333333333328</v>
      </c>
      <c r="E51" s="71">
        <v>0</v>
      </c>
      <c r="F51" s="101">
        <v>0</v>
      </c>
      <c r="G51" s="72"/>
    </row>
    <row r="52" spans="1:7" ht="31.2">
      <c r="A52" s="69" t="s">
        <v>55</v>
      </c>
      <c r="B52" s="70" t="s">
        <v>56</v>
      </c>
      <c r="C52" s="71">
        <v>125000</v>
      </c>
      <c r="D52" s="71">
        <v>72916.666666666657</v>
      </c>
      <c r="E52" s="71">
        <v>0</v>
      </c>
      <c r="F52" s="101">
        <v>0</v>
      </c>
      <c r="G52" s="72"/>
    </row>
    <row r="53" spans="1:7" ht="31.2">
      <c r="A53" s="79" t="s">
        <v>161</v>
      </c>
      <c r="B53" s="81" t="s">
        <v>48</v>
      </c>
      <c r="C53" s="73">
        <v>0</v>
      </c>
      <c r="D53" s="73">
        <v>0</v>
      </c>
      <c r="E53" s="73">
        <v>7786.8</v>
      </c>
      <c r="F53" s="102">
        <v>0</v>
      </c>
      <c r="G53" s="72"/>
    </row>
    <row r="54" spans="1:7" ht="15.6">
      <c r="A54" s="69" t="s">
        <v>85</v>
      </c>
      <c r="B54" s="70" t="s">
        <v>86</v>
      </c>
      <c r="C54" s="71">
        <v>0</v>
      </c>
      <c r="D54" s="71">
        <v>0</v>
      </c>
      <c r="E54" s="71">
        <v>7786.8</v>
      </c>
      <c r="F54" s="101">
        <v>0</v>
      </c>
      <c r="G54" s="72"/>
    </row>
    <row r="55" spans="1:7" ht="33.6">
      <c r="A55" s="88" t="s">
        <v>172</v>
      </c>
      <c r="B55" s="80" t="s">
        <v>294</v>
      </c>
      <c r="C55" s="87">
        <v>1400000</v>
      </c>
      <c r="D55" s="87">
        <v>816666.66666666663</v>
      </c>
      <c r="E55" s="87">
        <v>1183054.8799999999</v>
      </c>
      <c r="F55" s="105">
        <v>144.86386285714286</v>
      </c>
      <c r="G55" s="72"/>
    </row>
    <row r="56" spans="1:7" ht="31.2">
      <c r="A56" s="79" t="s">
        <v>175</v>
      </c>
      <c r="B56" s="81" t="s">
        <v>176</v>
      </c>
      <c r="C56" s="73">
        <v>1090000</v>
      </c>
      <c r="D56" s="73">
        <v>635833.33333333326</v>
      </c>
      <c r="E56" s="73">
        <v>484212.95</v>
      </c>
      <c r="F56" s="102">
        <v>76.154068152031456</v>
      </c>
      <c r="G56" s="72"/>
    </row>
    <row r="57" spans="1:7" ht="15.6">
      <c r="A57" s="69" t="s">
        <v>5</v>
      </c>
      <c r="B57" s="70" t="s">
        <v>6</v>
      </c>
      <c r="C57" s="71">
        <v>409100</v>
      </c>
      <c r="D57" s="71">
        <v>238641.66666666663</v>
      </c>
      <c r="E57" s="71">
        <v>104363.33</v>
      </c>
      <c r="F57" s="101">
        <v>43.73223312497818</v>
      </c>
      <c r="G57" s="72"/>
    </row>
    <row r="58" spans="1:7" ht="15.6">
      <c r="A58" s="69" t="s">
        <v>7</v>
      </c>
      <c r="B58" s="70" t="s">
        <v>8</v>
      </c>
      <c r="C58" s="71">
        <v>90000</v>
      </c>
      <c r="D58" s="71">
        <v>52500</v>
      </c>
      <c r="E58" s="71">
        <v>22959.95</v>
      </c>
      <c r="F58" s="101">
        <v>43.7332380952381</v>
      </c>
      <c r="G58" s="72"/>
    </row>
    <row r="59" spans="1:7" ht="15.6">
      <c r="A59" s="69" t="s">
        <v>9</v>
      </c>
      <c r="B59" s="70" t="s">
        <v>10</v>
      </c>
      <c r="C59" s="71">
        <v>155900</v>
      </c>
      <c r="D59" s="71">
        <v>90941.666666666672</v>
      </c>
      <c r="E59" s="71">
        <v>107680</v>
      </c>
      <c r="F59" s="101">
        <v>118.40557133693758</v>
      </c>
      <c r="G59" s="72"/>
    </row>
    <row r="60" spans="1:7" ht="15.6">
      <c r="A60" s="69" t="s">
        <v>11</v>
      </c>
      <c r="B60" s="70" t="s">
        <v>12</v>
      </c>
      <c r="C60" s="71">
        <v>220000</v>
      </c>
      <c r="D60" s="71">
        <v>128333.33333333331</v>
      </c>
      <c r="E60" s="71">
        <v>51227.67</v>
      </c>
      <c r="F60" s="101">
        <v>39.917664935064941</v>
      </c>
      <c r="G60" s="72"/>
    </row>
    <row r="61" spans="1:7" ht="15.6">
      <c r="A61" s="69" t="s">
        <v>13</v>
      </c>
      <c r="B61" s="70" t="s">
        <v>14</v>
      </c>
      <c r="C61" s="71">
        <v>15000</v>
      </c>
      <c r="D61" s="71">
        <v>8750</v>
      </c>
      <c r="E61" s="71">
        <v>0</v>
      </c>
      <c r="F61" s="101">
        <v>0</v>
      </c>
      <c r="G61" s="72"/>
    </row>
    <row r="62" spans="1:7" ht="31.2">
      <c r="A62" s="69" t="s">
        <v>55</v>
      </c>
      <c r="B62" s="70" t="s">
        <v>56</v>
      </c>
      <c r="C62" s="71">
        <v>200000</v>
      </c>
      <c r="D62" s="71">
        <v>116666.66666666669</v>
      </c>
      <c r="E62" s="71">
        <v>197982</v>
      </c>
      <c r="F62" s="101">
        <v>169.69885714285709</v>
      </c>
      <c r="G62" s="72"/>
    </row>
    <row r="63" spans="1:7" ht="15.6">
      <c r="A63" s="79" t="s">
        <v>179</v>
      </c>
      <c r="B63" s="81" t="s">
        <v>180</v>
      </c>
      <c r="C63" s="73">
        <v>80000</v>
      </c>
      <c r="D63" s="73">
        <v>46666.666666666672</v>
      </c>
      <c r="E63" s="73">
        <v>161887</v>
      </c>
      <c r="F63" s="102">
        <v>346.90071428571423</v>
      </c>
      <c r="G63" s="72"/>
    </row>
    <row r="64" spans="1:7" ht="15.6">
      <c r="A64" s="69" t="s">
        <v>9</v>
      </c>
      <c r="B64" s="70" t="s">
        <v>10</v>
      </c>
      <c r="C64" s="71">
        <v>45000</v>
      </c>
      <c r="D64" s="71">
        <v>26250</v>
      </c>
      <c r="E64" s="71">
        <v>111355</v>
      </c>
      <c r="F64" s="101">
        <v>424.20952380952377</v>
      </c>
      <c r="G64" s="72"/>
    </row>
    <row r="65" spans="1:7" ht="15.6">
      <c r="A65" s="69" t="s">
        <v>11</v>
      </c>
      <c r="B65" s="70" t="s">
        <v>12</v>
      </c>
      <c r="C65" s="71">
        <v>35000</v>
      </c>
      <c r="D65" s="71">
        <v>20416.666666666668</v>
      </c>
      <c r="E65" s="71">
        <v>8628</v>
      </c>
      <c r="F65" s="101">
        <v>42.259591836734685</v>
      </c>
      <c r="G65" s="72"/>
    </row>
    <row r="66" spans="1:7" ht="31.2">
      <c r="A66" s="69" t="s">
        <v>55</v>
      </c>
      <c r="B66" s="70" t="s">
        <v>56</v>
      </c>
      <c r="C66" s="71">
        <v>0</v>
      </c>
      <c r="D66" s="71">
        <v>0</v>
      </c>
      <c r="E66" s="71">
        <v>41904</v>
      </c>
      <c r="F66" s="101">
        <v>0</v>
      </c>
      <c r="G66" s="72"/>
    </row>
    <row r="67" spans="1:7" ht="15.6">
      <c r="A67" s="79" t="s">
        <v>181</v>
      </c>
      <c r="B67" s="81" t="s">
        <v>182</v>
      </c>
      <c r="C67" s="73">
        <v>40000</v>
      </c>
      <c r="D67" s="73">
        <v>23333.333333333336</v>
      </c>
      <c r="E67" s="73">
        <v>15726</v>
      </c>
      <c r="F67" s="102">
        <v>67.397142857142853</v>
      </c>
      <c r="G67" s="72"/>
    </row>
    <row r="68" spans="1:7" ht="15.6">
      <c r="A68" s="69" t="s">
        <v>9</v>
      </c>
      <c r="B68" s="70" t="s">
        <v>10</v>
      </c>
      <c r="C68" s="71">
        <v>25000</v>
      </c>
      <c r="D68" s="71">
        <v>14583.333333333336</v>
      </c>
      <c r="E68" s="71">
        <v>10056</v>
      </c>
      <c r="F68" s="101">
        <v>68.955428571428556</v>
      </c>
      <c r="G68" s="72"/>
    </row>
    <row r="69" spans="1:7" ht="15.6">
      <c r="A69" s="69" t="s">
        <v>11</v>
      </c>
      <c r="B69" s="70" t="s">
        <v>12</v>
      </c>
      <c r="C69" s="71">
        <v>15000</v>
      </c>
      <c r="D69" s="71">
        <v>8750</v>
      </c>
      <c r="E69" s="71">
        <v>5670</v>
      </c>
      <c r="F69" s="101">
        <v>64.8</v>
      </c>
      <c r="G69" s="72"/>
    </row>
    <row r="70" spans="1:7" ht="46.8">
      <c r="A70" s="79" t="s">
        <v>183</v>
      </c>
      <c r="B70" s="81" t="s">
        <v>184</v>
      </c>
      <c r="C70" s="73">
        <v>190000</v>
      </c>
      <c r="D70" s="73">
        <v>110833.33333333333</v>
      </c>
      <c r="E70" s="73">
        <v>521228.93</v>
      </c>
      <c r="F70" s="102">
        <v>470.28174135338344</v>
      </c>
      <c r="G70" s="72"/>
    </row>
    <row r="71" spans="1:7" ht="15.6">
      <c r="A71" s="69" t="s">
        <v>5</v>
      </c>
      <c r="B71" s="70" t="s">
        <v>6</v>
      </c>
      <c r="C71" s="71">
        <v>10000</v>
      </c>
      <c r="D71" s="71">
        <v>5833.333333333333</v>
      </c>
      <c r="E71" s="71">
        <v>0</v>
      </c>
      <c r="F71" s="101">
        <v>0</v>
      </c>
      <c r="G71" s="72"/>
    </row>
    <row r="72" spans="1:7" ht="15.6">
      <c r="A72" s="69" t="s">
        <v>7</v>
      </c>
      <c r="B72" s="70" t="s">
        <v>8</v>
      </c>
      <c r="C72" s="71">
        <v>2000</v>
      </c>
      <c r="D72" s="71">
        <v>1166.6666666666665</v>
      </c>
      <c r="E72" s="71">
        <v>0</v>
      </c>
      <c r="F72" s="101">
        <v>0</v>
      </c>
      <c r="G72" s="72"/>
    </row>
    <row r="73" spans="1:7" ht="15.6">
      <c r="A73" s="69" t="s">
        <v>9</v>
      </c>
      <c r="B73" s="70" t="s">
        <v>10</v>
      </c>
      <c r="C73" s="71">
        <v>55000</v>
      </c>
      <c r="D73" s="71">
        <v>32083.333333333328</v>
      </c>
      <c r="E73" s="71">
        <v>42545</v>
      </c>
      <c r="F73" s="101">
        <v>132.60779220779222</v>
      </c>
      <c r="G73" s="72"/>
    </row>
    <row r="74" spans="1:7" ht="15.6">
      <c r="A74" s="69" t="s">
        <v>11</v>
      </c>
      <c r="B74" s="70" t="s">
        <v>12</v>
      </c>
      <c r="C74" s="71">
        <v>63000</v>
      </c>
      <c r="D74" s="71">
        <v>36750</v>
      </c>
      <c r="E74" s="71">
        <v>61846</v>
      </c>
      <c r="F74" s="101">
        <v>168.28843537414966</v>
      </c>
      <c r="G74" s="72"/>
    </row>
    <row r="75" spans="1:7" ht="15.6">
      <c r="A75" s="69" t="s">
        <v>13</v>
      </c>
      <c r="B75" s="70" t="s">
        <v>14</v>
      </c>
      <c r="C75" s="71">
        <v>30000</v>
      </c>
      <c r="D75" s="71">
        <v>17500</v>
      </c>
      <c r="E75" s="71">
        <v>72860.05</v>
      </c>
      <c r="F75" s="101">
        <v>416.34314285714294</v>
      </c>
      <c r="G75" s="72"/>
    </row>
    <row r="76" spans="1:7" ht="31.2">
      <c r="A76" s="69" t="s">
        <v>55</v>
      </c>
      <c r="B76" s="70" t="s">
        <v>56</v>
      </c>
      <c r="C76" s="71">
        <v>30000</v>
      </c>
      <c r="D76" s="71">
        <v>17500</v>
      </c>
      <c r="E76" s="71">
        <v>343977.88</v>
      </c>
      <c r="F76" s="96" t="s">
        <v>340</v>
      </c>
      <c r="G76" s="72"/>
    </row>
    <row r="77" spans="1:7" ht="50.4">
      <c r="A77" s="79" t="s">
        <v>191</v>
      </c>
      <c r="B77" s="80" t="s">
        <v>295</v>
      </c>
      <c r="C77" s="73">
        <v>4340995.8600000003</v>
      </c>
      <c r="D77" s="73">
        <v>4340995.8600000003</v>
      </c>
      <c r="E77" s="73">
        <v>0</v>
      </c>
      <c r="F77" s="102">
        <v>0</v>
      </c>
      <c r="G77" s="72"/>
    </row>
    <row r="78" spans="1:7" ht="109.2">
      <c r="A78" s="79" t="s">
        <v>325</v>
      </c>
      <c r="B78" s="81" t="s">
        <v>326</v>
      </c>
      <c r="C78" s="73">
        <v>4340995.8600000003</v>
      </c>
      <c r="D78" s="73">
        <v>4340995.8600000003</v>
      </c>
      <c r="E78" s="73">
        <v>0</v>
      </c>
      <c r="F78" s="102">
        <v>0</v>
      </c>
      <c r="G78" s="72"/>
    </row>
    <row r="79" spans="1:7" ht="31.2">
      <c r="A79" s="69" t="s">
        <v>39</v>
      </c>
      <c r="B79" s="70" t="s">
        <v>40</v>
      </c>
      <c r="C79" s="71">
        <v>4340995.8600000003</v>
      </c>
      <c r="D79" s="71">
        <v>4340995.8600000003</v>
      </c>
      <c r="E79" s="71">
        <v>0</v>
      </c>
      <c r="F79" s="101">
        <v>0</v>
      </c>
      <c r="G79" s="72"/>
    </row>
    <row r="80" spans="1:7" s="95" customFormat="1" ht="50.4">
      <c r="A80" s="88" t="s">
        <v>209</v>
      </c>
      <c r="B80" s="80" t="s">
        <v>296</v>
      </c>
      <c r="C80" s="87">
        <v>11447090.67</v>
      </c>
      <c r="D80" s="87">
        <v>10333477.960000001</v>
      </c>
      <c r="E80" s="87">
        <v>3825526.08</v>
      </c>
      <c r="F80" s="103">
        <v>37.020701982510445</v>
      </c>
      <c r="G80" s="94"/>
    </row>
    <row r="81" spans="1:7" ht="78">
      <c r="A81" s="79" t="s">
        <v>327</v>
      </c>
      <c r="B81" s="81" t="s">
        <v>328</v>
      </c>
      <c r="C81" s="73">
        <v>4777000</v>
      </c>
      <c r="D81" s="73">
        <v>4277000</v>
      </c>
      <c r="E81" s="73">
        <v>3758733.6</v>
      </c>
      <c r="F81" s="104">
        <v>87.882478372691139</v>
      </c>
      <c r="G81" s="72"/>
    </row>
    <row r="82" spans="1:7" ht="31.2">
      <c r="A82" s="69" t="s">
        <v>39</v>
      </c>
      <c r="B82" s="70" t="s">
        <v>40</v>
      </c>
      <c r="C82" s="71">
        <v>4777000</v>
      </c>
      <c r="D82" s="71">
        <v>4277000</v>
      </c>
      <c r="E82" s="71">
        <v>3758733.6</v>
      </c>
      <c r="F82" s="101">
        <v>87.882478372691139</v>
      </c>
      <c r="G82" s="72"/>
    </row>
    <row r="83" spans="1:7" ht="109.2">
      <c r="A83" s="79" t="s">
        <v>329</v>
      </c>
      <c r="B83" s="81" t="s">
        <v>326</v>
      </c>
      <c r="C83" s="73">
        <v>5580906.6699999999</v>
      </c>
      <c r="D83" s="73">
        <v>5343353.96</v>
      </c>
      <c r="E83" s="73">
        <v>66792.479999999996</v>
      </c>
      <c r="F83" s="102">
        <v>1.2500103960921205</v>
      </c>
      <c r="G83" s="72"/>
    </row>
    <row r="84" spans="1:7" ht="31.2">
      <c r="A84" s="69" t="s">
        <v>39</v>
      </c>
      <c r="B84" s="70" t="s">
        <v>40</v>
      </c>
      <c r="C84" s="71">
        <v>5580906.6699999999</v>
      </c>
      <c r="D84" s="71">
        <v>5343353.96</v>
      </c>
      <c r="E84" s="71">
        <v>66792.479999999996</v>
      </c>
      <c r="F84" s="101">
        <v>1.2500103960921205</v>
      </c>
      <c r="G84" s="72"/>
    </row>
    <row r="85" spans="1:7" ht="31.2">
      <c r="A85" s="79" t="s">
        <v>330</v>
      </c>
      <c r="B85" s="81" t="s">
        <v>314</v>
      </c>
      <c r="C85" s="73">
        <v>1089184</v>
      </c>
      <c r="D85" s="73">
        <v>713124</v>
      </c>
      <c r="E85" s="73">
        <v>0</v>
      </c>
      <c r="F85" s="102">
        <v>0</v>
      </c>
      <c r="G85" s="72"/>
    </row>
    <row r="86" spans="1:7" ht="31.2">
      <c r="A86" s="69" t="s">
        <v>37</v>
      </c>
      <c r="B86" s="70" t="s">
        <v>38</v>
      </c>
      <c r="C86" s="71">
        <v>989184</v>
      </c>
      <c r="D86" s="71">
        <v>613124</v>
      </c>
      <c r="E86" s="71">
        <v>0</v>
      </c>
      <c r="F86" s="101">
        <v>0</v>
      </c>
      <c r="G86" s="72"/>
    </row>
    <row r="87" spans="1:7" ht="31.2">
      <c r="A87" s="69" t="s">
        <v>39</v>
      </c>
      <c r="B87" s="70" t="s">
        <v>40</v>
      </c>
      <c r="C87" s="71">
        <v>100000</v>
      </c>
      <c r="D87" s="71">
        <v>100000</v>
      </c>
      <c r="E87" s="71">
        <v>0</v>
      </c>
      <c r="F87" s="101">
        <v>0</v>
      </c>
      <c r="G87" s="72"/>
    </row>
    <row r="88" spans="1:7" s="90" customFormat="1" ht="50.4">
      <c r="A88" s="88" t="s">
        <v>231</v>
      </c>
      <c r="B88" s="80" t="s">
        <v>292</v>
      </c>
      <c r="C88" s="87">
        <v>106059833.20999999</v>
      </c>
      <c r="D88" s="87">
        <v>66721870.210000001</v>
      </c>
      <c r="E88" s="87">
        <v>33965167.630000003</v>
      </c>
      <c r="F88" s="105">
        <v>50.905598903475344</v>
      </c>
      <c r="G88" s="89"/>
    </row>
    <row r="89" spans="1:7" ht="62.4">
      <c r="A89" s="79" t="s">
        <v>331</v>
      </c>
      <c r="B89" s="81" t="s">
        <v>322</v>
      </c>
      <c r="C89" s="73">
        <v>67371232.5</v>
      </c>
      <c r="D89" s="73">
        <v>31361844.5</v>
      </c>
      <c r="E89" s="73">
        <v>7883087.5099999998</v>
      </c>
      <c r="F89" s="102">
        <v>25.135917978293655</v>
      </c>
      <c r="G89" s="72"/>
    </row>
    <row r="90" spans="1:7" ht="31.2">
      <c r="A90" s="69" t="s">
        <v>245</v>
      </c>
      <c r="B90" s="70" t="s">
        <v>246</v>
      </c>
      <c r="C90" s="71">
        <v>67371232.5</v>
      </c>
      <c r="D90" s="71">
        <v>31361844.5</v>
      </c>
      <c r="E90" s="71">
        <v>7883087.5099999998</v>
      </c>
      <c r="F90" s="101">
        <v>25.135917978293655</v>
      </c>
      <c r="G90" s="72"/>
    </row>
    <row r="91" spans="1:7" ht="62.4">
      <c r="A91" s="79" t="s">
        <v>236</v>
      </c>
      <c r="B91" s="81" t="s">
        <v>237</v>
      </c>
      <c r="C91" s="73">
        <v>5000000</v>
      </c>
      <c r="D91" s="73">
        <v>4049270</v>
      </c>
      <c r="E91" s="73">
        <v>0</v>
      </c>
      <c r="F91" s="102">
        <v>0</v>
      </c>
      <c r="G91" s="72"/>
    </row>
    <row r="92" spans="1:7" ht="15.6">
      <c r="A92" s="69" t="s">
        <v>89</v>
      </c>
      <c r="B92" s="70" t="s">
        <v>90</v>
      </c>
      <c r="C92" s="71">
        <v>5000000</v>
      </c>
      <c r="D92" s="71">
        <v>4049270</v>
      </c>
      <c r="E92" s="71">
        <v>0</v>
      </c>
      <c r="F92" s="101">
        <v>0</v>
      </c>
      <c r="G92" s="72"/>
    </row>
    <row r="93" spans="1:7" ht="78">
      <c r="A93" s="79" t="s">
        <v>332</v>
      </c>
      <c r="B93" s="81" t="s">
        <v>328</v>
      </c>
      <c r="C93" s="73">
        <v>32054310</v>
      </c>
      <c r="D93" s="73">
        <v>29676465</v>
      </c>
      <c r="E93" s="73">
        <v>24447789.41</v>
      </c>
      <c r="F93" s="102">
        <v>82.381070016256984</v>
      </c>
      <c r="G93" s="72"/>
    </row>
    <row r="94" spans="1:7" ht="31.2">
      <c r="A94" s="69" t="s">
        <v>245</v>
      </c>
      <c r="B94" s="70" t="s">
        <v>246</v>
      </c>
      <c r="C94" s="71">
        <v>25054310</v>
      </c>
      <c r="D94" s="71">
        <v>23176465</v>
      </c>
      <c r="E94" s="71">
        <v>17947789.41</v>
      </c>
      <c r="F94" s="101">
        <v>77.439719172013511</v>
      </c>
      <c r="G94" s="72"/>
    </row>
    <row r="95" spans="1:7" ht="31.2">
      <c r="A95" s="69" t="s">
        <v>39</v>
      </c>
      <c r="B95" s="70" t="s">
        <v>40</v>
      </c>
      <c r="C95" s="71">
        <v>7000000</v>
      </c>
      <c r="D95" s="71">
        <v>6500000</v>
      </c>
      <c r="E95" s="71">
        <v>6500000</v>
      </c>
      <c r="F95" s="101">
        <v>100</v>
      </c>
      <c r="G95" s="72"/>
    </row>
    <row r="96" spans="1:7" ht="109.2">
      <c r="A96" s="79" t="s">
        <v>333</v>
      </c>
      <c r="B96" s="81" t="s">
        <v>326</v>
      </c>
      <c r="C96" s="73">
        <v>1634290.71</v>
      </c>
      <c r="D96" s="73">
        <v>1634290.71</v>
      </c>
      <c r="E96" s="73">
        <v>1634290.71</v>
      </c>
      <c r="F96" s="102">
        <v>100</v>
      </c>
      <c r="G96" s="72"/>
    </row>
    <row r="97" spans="1:7" ht="31.2">
      <c r="A97" s="69" t="s">
        <v>55</v>
      </c>
      <c r="B97" s="70" t="s">
        <v>56</v>
      </c>
      <c r="C97" s="71">
        <v>1634290.71</v>
      </c>
      <c r="D97" s="71">
        <v>1634290.71</v>
      </c>
      <c r="E97" s="71">
        <v>1634290.71</v>
      </c>
      <c r="F97" s="101">
        <v>100</v>
      </c>
      <c r="G97" s="72"/>
    </row>
    <row r="98" spans="1:7" s="86" customFormat="1" ht="50.4">
      <c r="A98" s="88" t="s">
        <v>264</v>
      </c>
      <c r="B98" s="80" t="s">
        <v>290</v>
      </c>
      <c r="C98" s="87">
        <v>1680000</v>
      </c>
      <c r="D98" s="87">
        <v>1680000</v>
      </c>
      <c r="E98" s="87">
        <v>1680000</v>
      </c>
      <c r="F98" s="103">
        <v>100</v>
      </c>
      <c r="G98" s="85"/>
    </row>
    <row r="99" spans="1:7" ht="46.8">
      <c r="A99" s="82" t="s">
        <v>334</v>
      </c>
      <c r="B99" s="83" t="s">
        <v>335</v>
      </c>
      <c r="C99" s="84">
        <v>1680000</v>
      </c>
      <c r="D99" s="84">
        <v>1680000</v>
      </c>
      <c r="E99" s="84">
        <v>1680000</v>
      </c>
      <c r="F99" s="101">
        <v>100</v>
      </c>
      <c r="G99" s="72"/>
    </row>
    <row r="100" spans="1:7" ht="31.2">
      <c r="A100" s="69" t="s">
        <v>277</v>
      </c>
      <c r="B100" s="70" t="s">
        <v>278</v>
      </c>
      <c r="C100" s="71">
        <v>1680000</v>
      </c>
      <c r="D100" s="71">
        <v>1680000</v>
      </c>
      <c r="E100" s="71">
        <v>1680000</v>
      </c>
      <c r="F100" s="101">
        <v>100</v>
      </c>
      <c r="G100" s="72"/>
    </row>
    <row r="101" spans="1:7" s="93" customFormat="1" ht="15.6">
      <c r="A101" s="79" t="s">
        <v>281</v>
      </c>
      <c r="B101" s="91" t="s">
        <v>297</v>
      </c>
      <c r="C101" s="73">
        <v>153005998.74000001</v>
      </c>
      <c r="D101" s="73">
        <v>102592274.69666666</v>
      </c>
      <c r="E101" s="73">
        <v>60902904.990000002</v>
      </c>
      <c r="F101" s="104">
        <v>59.364026355854662</v>
      </c>
      <c r="G101" s="92"/>
    </row>
    <row r="102" spans="1:7" ht="15.6">
      <c r="B102" s="40" t="s">
        <v>298</v>
      </c>
      <c r="C102" s="41"/>
      <c r="D102" s="41"/>
      <c r="E102" s="41"/>
      <c r="F102" s="42"/>
    </row>
    <row r="103" spans="1:7" ht="15.6">
      <c r="A103" s="98" t="s">
        <v>5</v>
      </c>
      <c r="B103" s="99" t="s">
        <v>6</v>
      </c>
      <c r="C103" s="100">
        <v>419100</v>
      </c>
      <c r="D103" s="100">
        <v>244474.99999999997</v>
      </c>
      <c r="E103" s="100">
        <v>104363.33</v>
      </c>
      <c r="F103" s="101">
        <v>42.688753451273143</v>
      </c>
      <c r="G103" s="66"/>
    </row>
    <row r="104" spans="1:7" ht="15.6">
      <c r="A104" s="98" t="s">
        <v>7</v>
      </c>
      <c r="B104" s="99" t="s">
        <v>8</v>
      </c>
      <c r="C104" s="100">
        <v>92000</v>
      </c>
      <c r="D104" s="100">
        <v>53666.666666666664</v>
      </c>
      <c r="E104" s="100">
        <v>22959.95</v>
      </c>
      <c r="F104" s="101">
        <v>42.782515527950316</v>
      </c>
    </row>
    <row r="105" spans="1:7" ht="15.6">
      <c r="A105" s="98" t="s">
        <v>9</v>
      </c>
      <c r="B105" s="99" t="s">
        <v>10</v>
      </c>
      <c r="C105" s="100">
        <v>487003</v>
      </c>
      <c r="D105" s="100">
        <v>284085.08333333337</v>
      </c>
      <c r="E105" s="100">
        <v>1816165.85</v>
      </c>
      <c r="F105" s="101">
        <v>639.30348918355151</v>
      </c>
    </row>
    <row r="106" spans="1:7" ht="15.6">
      <c r="A106" s="98" t="s">
        <v>85</v>
      </c>
      <c r="B106" s="99" t="s">
        <v>86</v>
      </c>
      <c r="C106" s="100">
        <v>17307930</v>
      </c>
      <c r="D106" s="100">
        <v>12054268.333333332</v>
      </c>
      <c r="E106" s="100">
        <v>7116731.2199999997</v>
      </c>
      <c r="F106" s="101">
        <v>59.039097381964702</v>
      </c>
    </row>
    <row r="107" spans="1:7" ht="15.6">
      <c r="A107" s="98" t="s">
        <v>11</v>
      </c>
      <c r="B107" s="99" t="s">
        <v>12</v>
      </c>
      <c r="C107" s="100">
        <v>723000</v>
      </c>
      <c r="D107" s="100">
        <v>438416.66666666669</v>
      </c>
      <c r="E107" s="100">
        <v>1631668.0999999999</v>
      </c>
      <c r="F107" s="101">
        <v>372.17291769625541</v>
      </c>
    </row>
    <row r="108" spans="1:7" ht="15.6">
      <c r="A108" s="98" t="s">
        <v>13</v>
      </c>
      <c r="B108" s="99" t="s">
        <v>14</v>
      </c>
      <c r="C108" s="100">
        <v>147900</v>
      </c>
      <c r="D108" s="100">
        <v>86275</v>
      </c>
      <c r="E108" s="100">
        <v>72860.05</v>
      </c>
      <c r="F108" s="101">
        <v>84.450941756012753</v>
      </c>
    </row>
    <row r="109" spans="1:7" ht="31.2">
      <c r="A109" s="98" t="s">
        <v>258</v>
      </c>
      <c r="B109" s="99" t="s">
        <v>259</v>
      </c>
      <c r="C109" s="100">
        <v>1344067</v>
      </c>
      <c r="D109" s="100">
        <v>0</v>
      </c>
      <c r="E109" s="100">
        <v>0</v>
      </c>
      <c r="F109" s="101">
        <v>0</v>
      </c>
    </row>
    <row r="110" spans="1:7" ht="46.8">
      <c r="A110" s="98" t="s">
        <v>25</v>
      </c>
      <c r="B110" s="99" t="s">
        <v>26</v>
      </c>
      <c r="C110" s="100">
        <v>60000</v>
      </c>
      <c r="D110" s="100">
        <v>60000</v>
      </c>
      <c r="E110" s="100">
        <v>0</v>
      </c>
      <c r="F110" s="101">
        <v>0</v>
      </c>
    </row>
    <row r="111" spans="1:7" ht="31.2">
      <c r="A111" s="98" t="s">
        <v>37</v>
      </c>
      <c r="B111" s="99" t="s">
        <v>38</v>
      </c>
      <c r="C111" s="100">
        <v>989184</v>
      </c>
      <c r="D111" s="100">
        <v>613124</v>
      </c>
      <c r="E111" s="100">
        <v>0</v>
      </c>
      <c r="F111" s="101">
        <v>0</v>
      </c>
      <c r="G111" s="66"/>
    </row>
    <row r="112" spans="1:7" ht="15.6">
      <c r="A112" s="98" t="s">
        <v>27</v>
      </c>
      <c r="B112" s="99" t="s">
        <v>28</v>
      </c>
      <c r="C112" s="100">
        <v>29497</v>
      </c>
      <c r="D112" s="100">
        <v>17206.583333333332</v>
      </c>
      <c r="E112" s="100">
        <v>20890.399999999998</v>
      </c>
      <c r="F112" s="101">
        <v>121.40934429167129</v>
      </c>
    </row>
    <row r="113" spans="1:6" ht="31.2">
      <c r="A113" s="98" t="s">
        <v>55</v>
      </c>
      <c r="B113" s="99" t="s">
        <v>56</v>
      </c>
      <c r="C113" s="100">
        <v>4275190.71</v>
      </c>
      <c r="D113" s="100">
        <v>3778774.0433333335</v>
      </c>
      <c r="E113" s="100">
        <v>10543327.09</v>
      </c>
      <c r="F113" s="101">
        <v>279.01448906692281</v>
      </c>
    </row>
    <row r="114" spans="1:6" ht="31.2">
      <c r="A114" s="98" t="s">
        <v>245</v>
      </c>
      <c r="B114" s="99" t="s">
        <v>246</v>
      </c>
      <c r="C114" s="100">
        <v>92425542.5</v>
      </c>
      <c r="D114" s="100">
        <v>54538309.5</v>
      </c>
      <c r="E114" s="100">
        <v>25830876.920000002</v>
      </c>
      <c r="F114" s="101">
        <v>47.362811859799216</v>
      </c>
    </row>
    <row r="115" spans="1:6" ht="15.6">
      <c r="A115" s="98" t="s">
        <v>89</v>
      </c>
      <c r="B115" s="99" t="s">
        <v>90</v>
      </c>
      <c r="C115" s="100">
        <v>8893628</v>
      </c>
      <c r="D115" s="100">
        <v>7049270</v>
      </c>
      <c r="E115" s="100">
        <v>1737536</v>
      </c>
      <c r="F115" s="101">
        <v>24.648452960377458</v>
      </c>
    </row>
    <row r="116" spans="1:6" ht="31.2">
      <c r="A116" s="98" t="s">
        <v>39</v>
      </c>
      <c r="B116" s="99" t="s">
        <v>40</v>
      </c>
      <c r="C116" s="100">
        <v>24131956.530000001</v>
      </c>
      <c r="D116" s="100">
        <v>21694403.82</v>
      </c>
      <c r="E116" s="100">
        <v>10325526.08</v>
      </c>
      <c r="F116" s="101">
        <v>47.595343783915979</v>
      </c>
    </row>
    <row r="117" spans="1:6" ht="31.2">
      <c r="A117" s="98" t="s">
        <v>277</v>
      </c>
      <c r="B117" s="99" t="s">
        <v>278</v>
      </c>
      <c r="C117" s="100">
        <v>1680000</v>
      </c>
      <c r="D117" s="100">
        <v>1680000</v>
      </c>
      <c r="E117" s="100">
        <v>1680000</v>
      </c>
      <c r="F117" s="101">
        <v>100</v>
      </c>
    </row>
    <row r="120" spans="1:6" ht="18">
      <c r="C120" s="50" t="s">
        <v>299</v>
      </c>
      <c r="D120" s="50"/>
      <c r="E120" s="50"/>
      <c r="F120" s="50"/>
    </row>
  </sheetData>
  <mergeCells count="4">
    <mergeCell ref="A1:F1"/>
    <mergeCell ref="B102:F102"/>
    <mergeCell ref="A3:F3"/>
    <mergeCell ref="C120:F120"/>
  </mergeCells>
  <conditionalFormatting sqref="B6">
    <cfRule type="expression" dxfId="38" priority="37" stopIfTrue="1">
      <formula>XFD6=1</formula>
    </cfRule>
    <cfRule type="expression" dxfId="37" priority="38" stopIfTrue="1">
      <formula>XFD6=2</formula>
    </cfRule>
    <cfRule type="expression" dxfId="36" priority="39" stopIfTrue="1">
      <formula>XFD6=3</formula>
    </cfRule>
  </conditionalFormatting>
  <conditionalFormatting sqref="B21">
    <cfRule type="expression" dxfId="35" priority="34" stopIfTrue="1">
      <formula>XFD21=1</formula>
    </cfRule>
    <cfRule type="expression" dxfId="34" priority="35" stopIfTrue="1">
      <formula>XFD21=2</formula>
    </cfRule>
    <cfRule type="expression" dxfId="33" priority="36" stopIfTrue="1">
      <formula>XFD21=3</formula>
    </cfRule>
  </conditionalFormatting>
  <conditionalFormatting sqref="B49">
    <cfRule type="expression" dxfId="32" priority="31" stopIfTrue="1">
      <formula>XFD49=1</formula>
    </cfRule>
    <cfRule type="expression" dxfId="31" priority="32" stopIfTrue="1">
      <formula>XFD49=2</formula>
    </cfRule>
    <cfRule type="expression" dxfId="30" priority="33" stopIfTrue="1">
      <formula>XFD49=3</formula>
    </cfRule>
  </conditionalFormatting>
  <conditionalFormatting sqref="B55">
    <cfRule type="expression" dxfId="29" priority="28" stopIfTrue="1">
      <formula>XFD55=1</formula>
    </cfRule>
    <cfRule type="expression" dxfId="28" priority="29" stopIfTrue="1">
      <formula>XFD55=2</formula>
    </cfRule>
    <cfRule type="expression" dxfId="27" priority="30" stopIfTrue="1">
      <formula>XFD55=3</formula>
    </cfRule>
  </conditionalFormatting>
  <conditionalFormatting sqref="B77">
    <cfRule type="expression" dxfId="26" priority="25" stopIfTrue="1">
      <formula>XFD77=1</formula>
    </cfRule>
    <cfRule type="expression" dxfId="25" priority="26" stopIfTrue="1">
      <formula>XFD77=2</formula>
    </cfRule>
    <cfRule type="expression" dxfId="24" priority="27" stopIfTrue="1">
      <formula>XFD77=3</formula>
    </cfRule>
  </conditionalFormatting>
  <conditionalFormatting sqref="B80">
    <cfRule type="expression" dxfId="23" priority="22" stopIfTrue="1">
      <formula>XFD80=1</formula>
    </cfRule>
    <cfRule type="expression" dxfId="22" priority="23" stopIfTrue="1">
      <formula>XFD80=2</formula>
    </cfRule>
    <cfRule type="expression" dxfId="21" priority="24" stopIfTrue="1">
      <formula>XFD80=3</formula>
    </cfRule>
  </conditionalFormatting>
  <conditionalFormatting sqref="B88">
    <cfRule type="expression" dxfId="20" priority="19" stopIfTrue="1">
      <formula>XFD88=1</formula>
    </cfRule>
    <cfRule type="expression" dxfId="19" priority="20" stopIfTrue="1">
      <formula>XFD88=2</formula>
    </cfRule>
    <cfRule type="expression" dxfId="18" priority="21" stopIfTrue="1">
      <formula>XFD88=3</formula>
    </cfRule>
  </conditionalFormatting>
  <conditionalFormatting sqref="B98">
    <cfRule type="expression" dxfId="17" priority="16" stopIfTrue="1">
      <formula>XFD98=1</formula>
    </cfRule>
    <cfRule type="expression" dxfId="16" priority="17" stopIfTrue="1">
      <formula>XFD98=2</formula>
    </cfRule>
    <cfRule type="expression" dxfId="15" priority="18" stopIfTrue="1">
      <formula>XFD98=3</formula>
    </cfRule>
  </conditionalFormatting>
  <conditionalFormatting sqref="B101">
    <cfRule type="expression" dxfId="14" priority="10" stopIfTrue="1">
      <formula>XFD101=1</formula>
    </cfRule>
    <cfRule type="expression" dxfId="13" priority="11" stopIfTrue="1">
      <formula>XFD101=2</formula>
    </cfRule>
    <cfRule type="expression" dxfId="12" priority="12" stopIfTrue="1">
      <formula>XFD101=3</formula>
    </cfRule>
  </conditionalFormatting>
  <conditionalFormatting sqref="C101">
    <cfRule type="expression" dxfId="11" priority="1" stopIfTrue="1">
      <formula>XFD101=1</formula>
    </cfRule>
    <cfRule type="expression" dxfId="10" priority="2" stopIfTrue="1">
      <formula>XFD101=2</formula>
    </cfRule>
    <cfRule type="expression" dxfId="9" priority="3" stopIfTrue="1">
      <formula>XFD101=3</formula>
    </cfRule>
  </conditionalFormatting>
  <conditionalFormatting sqref="D101">
    <cfRule type="expression" dxfId="8" priority="13" stopIfTrue="1">
      <formula>XFD101=1</formula>
    </cfRule>
    <cfRule type="expression" dxfId="7" priority="14" stopIfTrue="1">
      <formula>XFD101=2</formula>
    </cfRule>
    <cfRule type="expression" dxfId="6" priority="15" stopIfTrue="1">
      <formula>XFD101=3</formula>
    </cfRule>
  </conditionalFormatting>
  <conditionalFormatting sqref="E101">
    <cfRule type="expression" dxfId="5" priority="4" stopIfTrue="1">
      <formula>XFD101=1</formula>
    </cfRule>
    <cfRule type="expression" dxfId="4" priority="5" stopIfTrue="1">
      <formula>XFD101=2</formula>
    </cfRule>
    <cfRule type="expression" dxfId="3" priority="6" stopIfTrue="1">
      <formula>XFD101=3</formula>
    </cfRule>
  </conditionalFormatting>
  <conditionalFormatting sqref="F101">
    <cfRule type="expression" dxfId="2" priority="7" stopIfTrue="1">
      <formula>XFD101=1</formula>
    </cfRule>
    <cfRule type="expression" dxfId="1" priority="8" stopIfTrue="1">
      <formula>XFD101=2</formula>
    </cfRule>
    <cfRule type="expression" dxfId="0" priority="9" stopIfTrue="1">
      <formula>XFD101=3</formula>
    </cfRule>
  </conditionalFormatting>
  <pageMargins left="0.59055118110236227" right="0.19685039370078741" top="0.74803149606299213" bottom="0.74803149606299213" header="0.31496062992125984" footer="0.31496062992125984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2</vt:i4>
      </vt:variant>
    </vt:vector>
  </HeadingPairs>
  <TitlesOfParts>
    <vt:vector size="5" baseType="lpstr">
      <vt:lpstr>РАЗОМ БЮДЖЕТ</vt:lpstr>
      <vt:lpstr>Загальний фонд</vt:lpstr>
      <vt:lpstr>Спеціальний фонд</vt:lpstr>
      <vt:lpstr>'Загальний фонд'!Заголовки_для_друку</vt:lpstr>
      <vt:lpstr>'Спеціальний фонд'!Заголовки_для_друку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220FU11</dc:creator>
  <cp:lastModifiedBy>220FU11</cp:lastModifiedBy>
  <cp:lastPrinted>2026-08-12T09:00:49Z</cp:lastPrinted>
  <dcterms:created xsi:type="dcterms:W3CDTF">2026-08-11T11:37:53Z</dcterms:created>
  <dcterms:modified xsi:type="dcterms:W3CDTF">2026-08-12T10:13:33Z</dcterms:modified>
</cp:coreProperties>
</file>