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НА САЙТ\_На сайт 2024\7_Липень\"/>
    </mc:Choice>
  </mc:AlternateContent>
  <bookViews>
    <workbookView xWindow="0" yWindow="0" windowWidth="23040" windowHeight="8604"/>
  </bookViews>
  <sheets>
    <sheet name="Аркуш1" sheetId="1" r:id="rId1"/>
  </sheets>
  <definedNames>
    <definedName name="_xlnm.Print_Titles" localSheetId="0">Аркуш1!$6:$7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4" i="1" l="1"/>
  <c r="E114" i="1"/>
  <c r="G114" i="1" s="1"/>
  <c r="F114" i="1"/>
  <c r="G111" i="1"/>
  <c r="G112" i="1"/>
  <c r="G113" i="1"/>
  <c r="H112" i="1"/>
  <c r="H113" i="1"/>
  <c r="H114" i="1"/>
  <c r="H85" i="1"/>
  <c r="H86" i="1"/>
  <c r="H87" i="1"/>
  <c r="H88" i="1"/>
  <c r="H89" i="1"/>
  <c r="H90" i="1"/>
  <c r="H91" i="1"/>
  <c r="H92" i="1"/>
  <c r="H93" i="1"/>
  <c r="H98" i="1"/>
  <c r="H99" i="1"/>
  <c r="H100" i="1"/>
  <c r="H101" i="1"/>
  <c r="H102" i="1"/>
  <c r="H103" i="1"/>
  <c r="H104" i="1"/>
  <c r="H105" i="1"/>
  <c r="H107" i="1"/>
  <c r="H108" i="1"/>
  <c r="H109" i="1"/>
  <c r="H110" i="1"/>
  <c r="H111" i="1"/>
  <c r="H84" i="1"/>
  <c r="H83" i="1"/>
  <c r="H82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8" i="1"/>
  <c r="H49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7" i="1"/>
  <c r="H68" i="1"/>
  <c r="H69" i="1"/>
  <c r="H70" i="1"/>
  <c r="H71" i="1"/>
  <c r="H73" i="1"/>
  <c r="H74" i="1"/>
  <c r="H75" i="1"/>
  <c r="H76" i="1"/>
  <c r="H77" i="1"/>
  <c r="H78" i="1"/>
  <c r="H79" i="1"/>
  <c r="H80" i="1"/>
  <c r="H10" i="1"/>
  <c r="H9" i="1"/>
  <c r="G110" i="1"/>
  <c r="E113" i="1"/>
  <c r="F113" i="1"/>
  <c r="D113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</calcChain>
</file>

<file path=xl/sharedStrings.xml><?xml version="1.0" encoding="utf-8"?>
<sst xmlns="http://schemas.openxmlformats.org/spreadsheetml/2006/main" count="221" uniqueCount="200">
  <si>
    <t>грн.</t>
  </si>
  <si>
    <t>ККД</t>
  </si>
  <si>
    <t>Доходи</t>
  </si>
  <si>
    <t>10000000</t>
  </si>
  <si>
    <t>Податкові надходження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</si>
  <si>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</si>
  <si>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</si>
  <si>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</si>
  <si>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</si>
  <si>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</si>
  <si>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</si>
  <si>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</si>
  <si>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</si>
  <si>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</si>
  <si>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</t>
  </si>
  <si>
    <t>11020200</t>
  </si>
  <si>
    <t>Податок на прибуток підприємств та фінансових установ комунальної власності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</si>
  <si>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</si>
  <si>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</si>
  <si>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</si>
  <si>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</si>
  <si>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</si>
  <si>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</t>
  </si>
  <si>
    <t>14021900</t>
  </si>
  <si>
    <t>Пальне</t>
  </si>
  <si>
    <t>14031900</t>
  </si>
  <si>
    <t>14040000</t>
  </si>
  <si>
    <t>Акцизний податок з реалізації суб`єктами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</si>
  <si>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</si>
  <si>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</si>
  <si>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14040200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</si>
  <si>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</si>
  <si>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</si>
  <si>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</si>
  <si>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</si>
  <si>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</si>
  <si>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</si>
  <si>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</si>
  <si>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</si>
  <si>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</si>
  <si>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</si>
  <si>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</si>
  <si>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</si>
  <si>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</si>
  <si>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</si>
  <si>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</si>
  <si>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</si>
  <si>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</si>
  <si>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</si>
  <si>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</si>
  <si>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</si>
  <si>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</si>
  <si>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18011000</t>
  </si>
  <si>
    <t>Транспортний податок з фізичних осіб</t>
  </si>
  <si>
    <t>18011100</t>
  </si>
  <si>
    <t>Транспортний податок з юридичних осіб</t>
  </si>
  <si>
    <t>18030000</t>
  </si>
  <si>
    <t>Туристичний збір</t>
  </si>
  <si>
    <t>18030100</t>
  </si>
  <si>
    <t>Туристичний збір, сплачений юридичними особами</t>
  </si>
  <si>
    <t>18030200</t>
  </si>
  <si>
    <t>Туристичний збір, сплачений фізичними особами</t>
  </si>
  <si>
    <t>18050000</t>
  </si>
  <si>
    <t>Єдиний податок</t>
  </si>
  <si>
    <t>18050300</t>
  </si>
  <si>
    <t>Єдиний податок з юридичних осіб</t>
  </si>
  <si>
    <t>18050400</t>
  </si>
  <si>
    <t>Єдиний податок з фізичних осіб</t>
  </si>
  <si>
    <t>20000000</t>
  </si>
  <si>
    <t>Неподаткові надходження</t>
  </si>
  <si>
    <t>21000000</t>
  </si>
  <si>
    <t>Доходи від власності та підприємницької діяльності</t>
  </si>
  <si>
    <t>21010000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</si>
  <si>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</si>
  <si>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</si>
  <si>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</si>
  <si>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21080000</t>
  </si>
  <si>
    <t>Інші надходження</t>
  </si>
  <si>
    <t>21080900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</si>
  <si>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</t>
  </si>
  <si>
    <t>21081100</t>
  </si>
  <si>
    <t>Адміністративні штрафи та інші санкції</t>
  </si>
  <si>
    <t>21081500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</si>
  <si>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</si>
  <si>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21081700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</si>
  <si>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</si>
  <si>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</si>
  <si>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</si>
  <si>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</si>
  <si>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</si>
  <si>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</si>
  <si>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</si>
  <si>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</si>
  <si>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</si>
  <si>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</si>
  <si>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</si>
  <si>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</si>
  <si>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</si>
  <si>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</si>
  <si>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</si>
  <si>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22080000</t>
  </si>
  <si>
    <t>Надходження від орендної плати за користування цілісним майновим комплексом та іншим державним майном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</si>
  <si>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</si>
  <si>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</si>
  <si>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</si>
  <si>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</si>
  <si>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</si>
  <si>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</si>
  <si>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22090400</t>
  </si>
  <si>
    <t>Державне мито, пов`язане з видачею та оформленням закордонних паспортів (посвідок) та паспортів громадян України</t>
  </si>
  <si>
    <t>24000000</t>
  </si>
  <si>
    <t>Інші неподаткові надходження</t>
  </si>
  <si>
    <t>24060000</t>
  </si>
  <si>
    <t>24060300</t>
  </si>
  <si>
    <t>24061900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</si>
  <si>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</si>
  <si>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40000000</t>
  </si>
  <si>
    <t>Офіційні трансферти</t>
  </si>
  <si>
    <t>41000000</t>
  </si>
  <si>
    <t>Від органів державного управління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</si>
  <si>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</si>
  <si>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</si>
  <si>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</si>
  <si>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</si>
  <si>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</si>
  <si>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</si>
  <si>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41050400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</si>
  <si>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`Про статус ветеранів війни, гарантії їх соціального захисту`, для о</t>
  </si>
  <si>
    <t>41050500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</si>
  <si>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`Про статус ветеранів війни, га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</si>
  <si>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</si>
  <si>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</si>
  <si>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</si>
  <si>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</si>
  <si>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</si>
  <si>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</si>
  <si>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41053900</t>
  </si>
  <si>
    <t>Інші субвенції з місцевого бюджету</t>
  </si>
  <si>
    <t>41057700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</si>
  <si>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</si>
  <si>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 xml:space="preserve"> </t>
  </si>
  <si>
    <t xml:space="preserve">Усього ( без урахування трансфертів) </t>
  </si>
  <si>
    <t xml:space="preserve">Оперативна інформація про виконання бюджету Чорноморської міської територіальної громади 
станом на 01.08.2024 року      
</t>
  </si>
  <si>
    <t>Затверджено розписом на 2024 рік з урахуванням змін, грн</t>
  </si>
  <si>
    <t>Затверджено розписом  на січень-липень 2024 рік, грн</t>
  </si>
  <si>
    <t>Фактичне виконання станом на 01.08.2024 р, грн</t>
  </si>
  <si>
    <t>УСЬОГО ЗАГАЛЬНИЙ ФОНД</t>
  </si>
  <si>
    <t>ЗАГАЛЬНИЙ ФОНД</t>
  </si>
  <si>
    <t>Відхилення 
(гр.5 - гр.4), грн 
+/-</t>
  </si>
  <si>
    <t>Виконання
 % 
( гр.5 /гр.4*100)</t>
  </si>
  <si>
    <t>СПЕЦІАЛЬНИЙ ФОНД</t>
  </si>
  <si>
    <t>19010000</t>
  </si>
  <si>
    <t>Екологічний податок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</si>
  <si>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</si>
  <si>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</si>
  <si>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19010200</t>
  </si>
  <si>
    <t>Надходження від скидів забруднюючих речовин безпосередньо у водні об`єкти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</si>
  <si>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</si>
  <si>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</si>
  <si>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</si>
  <si>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</si>
  <si>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25000000</t>
  </si>
  <si>
    <t>Власні надходження бюджетних установ</t>
  </si>
  <si>
    <t>25010000</t>
  </si>
  <si>
    <t>Надходження від плати за послуги, що надаються бюджетними установами згідно із законодавством</t>
  </si>
  <si>
    <t>25010100</t>
  </si>
  <si>
    <t>Плата за послуги, що надаються бюджетними установами згідно з їх основною діяльністю</t>
  </si>
  <si>
    <t>25010300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</si>
  <si>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</si>
  <si>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25010400</t>
  </si>
  <si>
    <t>Надходження бюджетних установ від реалізації в установленому порядку майна (крім нерухомого майна)</t>
  </si>
  <si>
    <t>25020000</t>
  </si>
  <si>
    <t>Інші джерела власних надходжень бюджетних установ</t>
  </si>
  <si>
    <t>25020100</t>
  </si>
  <si>
    <t>Благодійні внески, гранти та дарунки</t>
  </si>
  <si>
    <t>25020200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</si>
  <si>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</si>
  <si>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30000000</t>
  </si>
  <si>
    <t>Доходи від операцій з капіталом</t>
  </si>
  <si>
    <t>33010000</t>
  </si>
  <si>
    <t>Кошти від продажу землі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</si>
  <si>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</si>
  <si>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</si>
  <si>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</si>
  <si>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</si>
  <si>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41053400</t>
  </si>
  <si>
    <t>Субвенція з місцевого бюджету на виконання інвестиційних проектів</t>
  </si>
  <si>
    <t>42000000</t>
  </si>
  <si>
    <t>Від Європейського Союзу, урядів іноземних держав, міжнародних організацій, донорських установ</t>
  </si>
  <si>
    <t>42020500</t>
  </si>
  <si>
    <t>Гранти, що надійшли до місцевих бюджетів</t>
  </si>
  <si>
    <t>50000000</t>
  </si>
  <si>
    <t>Цільові фонди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</si>
  <si>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</si>
  <si>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</si>
  <si>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УСЬОГО СПЕЦІАЛЬНИЙ ФОНД</t>
  </si>
  <si>
    <t xml:space="preserve">РАЗОМ БЮДЖЕТ ( без урахування трансфертів) </t>
  </si>
  <si>
    <t xml:space="preserve">РАЗОМ ПО БЮДЖЕТУ </t>
  </si>
  <si>
    <t xml:space="preserve">                                                       Фінансове управління Чорноморської міської ради Одеського району Одеської області</t>
  </si>
  <si>
    <t>більше ніж у 700 разів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</si>
</sst>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6">
    <font>
      <sz val="10"/>
      <color theme="1"/>
      <name val="Шрифт текста"/>
      <family val="2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3" fillId="3" borderId="3" xfId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4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4" fontId="4" fillId="0" borderId="0" xfId="0" applyNumberFormat="1" applyFont="1"/>
    <xf numFmtId="4" fontId="4" fillId="0" borderId="0" xfId="0" applyNumberFormat="1" applyFont="1" applyAlignment="1">
      <alignment horizontal="right"/>
    </xf>
    <xf numFmtId="0" fontId="4" fillId="0" borderId="3" xfId="0" applyFont="1" applyBorder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4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4" fontId="3" fillId="4" borderId="3" xfId="0" applyNumberFormat="1" applyFont="1" applyFill="1" applyBorder="1" applyAlignment="1">
      <alignment vertical="center"/>
    </xf>
    <xf numFmtId="49" fontId="3" fillId="4" borderId="3" xfId="1" applyNumberFormat="1" applyFont="1" applyFill="1" applyBorder="1" applyAlignment="1">
      <alignment horizontal="left" vertical="center" wrapText="1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4" fontId="3" fillId="4" borderId="3" xfId="0" applyNumberFormat="1" applyFont="1" applyFill="1" applyBorder="1"/>
    <xf numFmtId="4" fontId="3" fillId="2" borderId="3" xfId="0" applyNumberFormat="1" applyFont="1" applyFill="1" applyBorder="1" applyAlignment="1"/>
    <xf numFmtId="4" fontId="3" fillId="2" borderId="3" xfId="0" applyNumberFormat="1" applyFont="1" applyFill="1" applyBorder="1" applyAlignment="1">
      <alignment vertical="center" wrapText="1"/>
    </xf>
    <xf numFmtId="4" fontId="5" fillId="3" borderId="0" xfId="1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6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2">
    <cellStyle name="Звичайний" xfId="0" builtinId="0"/>
    <cellStyle name="Звичайний 2" xfId="1"/>
  </cellStyles>
  <dxfs count="7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topLeftCell="B104" workbookViewId="0">
      <selection activeCell="F118" sqref="F118"/>
    </sheetView>
  </sheetViews>
  <sheetFormatPr defaultRowHeight="15.6"/>
  <cols>
    <col min="1" max="1" width="0" style="2" hidden="1" customWidth="1"/>
    <col min="2" max="2" width="12.33203125" style="6" customWidth="1"/>
    <col min="3" max="3" width="48.5546875" style="7" customWidth="1"/>
    <col min="4" max="4" width="17.109375" style="8" customWidth="1"/>
    <col min="5" max="5" width="16.88671875" style="8" customWidth="1"/>
    <col min="6" max="6" width="16.5546875" style="8" bestFit="1" customWidth="1"/>
    <col min="7" max="7" width="16.109375" style="8" bestFit="1" customWidth="1"/>
    <col min="8" max="8" width="13.77734375" style="8" customWidth="1"/>
    <col min="9" max="16384" width="8.88671875" style="2"/>
  </cols>
  <sheetData>
    <row r="1" spans="1:8">
      <c r="B1" s="3"/>
      <c r="C1" s="4"/>
      <c r="D1" s="5"/>
      <c r="E1" s="5"/>
      <c r="F1" s="5"/>
      <c r="G1" s="5"/>
      <c r="H1" s="5"/>
    </row>
    <row r="2" spans="1:8" ht="34.799999999999997" customHeight="1">
      <c r="B2" s="34" t="s">
        <v>142</v>
      </c>
      <c r="C2" s="34"/>
      <c r="D2" s="34"/>
      <c r="E2" s="34"/>
      <c r="F2" s="34"/>
      <c r="G2" s="34"/>
      <c r="H2" s="34"/>
    </row>
    <row r="3" spans="1:8">
      <c r="B3" s="3"/>
      <c r="C3" s="4"/>
      <c r="D3" s="5"/>
      <c r="E3" s="5"/>
      <c r="F3" s="5"/>
      <c r="G3" s="5"/>
      <c r="H3" s="5"/>
    </row>
    <row r="4" spans="1:8">
      <c r="B4" s="33"/>
      <c r="C4" s="33"/>
      <c r="D4" s="33"/>
      <c r="E4" s="33"/>
      <c r="F4" s="33"/>
      <c r="G4" s="33"/>
      <c r="H4" s="33"/>
    </row>
    <row r="5" spans="1:8">
      <c r="H5" s="9" t="s">
        <v>0</v>
      </c>
    </row>
    <row r="6" spans="1:8" ht="78">
      <c r="A6" s="10"/>
      <c r="B6" s="11" t="s">
        <v>1</v>
      </c>
      <c r="C6" s="12" t="s">
        <v>2</v>
      </c>
      <c r="D6" s="1" t="s">
        <v>143</v>
      </c>
      <c r="E6" s="1" t="s">
        <v>144</v>
      </c>
      <c r="F6" s="1" t="s">
        <v>145</v>
      </c>
      <c r="G6" s="20" t="s">
        <v>148</v>
      </c>
      <c r="H6" s="21" t="s">
        <v>149</v>
      </c>
    </row>
    <row r="7" spans="1:8">
      <c r="A7" s="10"/>
      <c r="B7" s="13">
        <v>1</v>
      </c>
      <c r="C7" s="14">
        <v>2</v>
      </c>
      <c r="D7" s="13">
        <v>3</v>
      </c>
      <c r="E7" s="13">
        <v>4</v>
      </c>
      <c r="F7" s="13">
        <v>5</v>
      </c>
      <c r="G7" s="13">
        <v>6</v>
      </c>
      <c r="H7" s="13">
        <v>7</v>
      </c>
    </row>
    <row r="8" spans="1:8" ht="17.399999999999999">
      <c r="A8" s="10"/>
      <c r="B8" s="35" t="s">
        <v>147</v>
      </c>
      <c r="C8" s="36"/>
      <c r="D8" s="36"/>
      <c r="E8" s="36"/>
      <c r="F8" s="36"/>
      <c r="G8" s="36"/>
      <c r="H8" s="37"/>
    </row>
    <row r="9" spans="1:8">
      <c r="A9" s="15">
        <v>1</v>
      </c>
      <c r="B9" s="16" t="s">
        <v>3</v>
      </c>
      <c r="C9" s="17" t="s">
        <v>4</v>
      </c>
      <c r="D9" s="18">
        <v>811392171</v>
      </c>
      <c r="E9" s="18">
        <v>469218820</v>
      </c>
      <c r="F9" s="18">
        <v>494987324.04999995</v>
      </c>
      <c r="G9" s="19">
        <f t="shared" ref="G9:G36" si="0">F9-E9</f>
        <v>25768504.049999952</v>
      </c>
      <c r="H9" s="19">
        <f>F9/E9*100</f>
        <v>105.4917882556373</v>
      </c>
    </row>
    <row r="10" spans="1:8">
      <c r="A10" s="15">
        <v>1</v>
      </c>
      <c r="B10" s="16" t="s">
        <v>5</v>
      </c>
      <c r="C10" s="17" t="s">
        <v>6</v>
      </c>
      <c r="D10" s="18">
        <v>456005171</v>
      </c>
      <c r="E10" s="18">
        <v>265945520</v>
      </c>
      <c r="F10" s="18">
        <v>289828118.00999999</v>
      </c>
      <c r="G10" s="19">
        <f t="shared" si="0"/>
        <v>23882598.00999999</v>
      </c>
      <c r="H10" s="19">
        <f>F10/E10*100</f>
        <v>108.98025956970434</v>
      </c>
    </row>
    <row r="11" spans="1:8" ht="46.8">
      <c r="A11" s="15">
        <v>0</v>
      </c>
      <c r="B11" s="16" t="s">
        <v>7</v>
      </c>
      <c r="C11" s="17" t="s">
        <v>8</v>
      </c>
      <c r="D11" s="18">
        <v>445185171</v>
      </c>
      <c r="E11" s="18">
        <v>259415520</v>
      </c>
      <c r="F11" s="18">
        <v>281079792.10000002</v>
      </c>
      <c r="G11" s="19">
        <f t="shared" si="0"/>
        <v>21664272.100000024</v>
      </c>
      <c r="H11" s="19">
        <f t="shared" ref="H11:H74" si="1">F11/E11*100</f>
        <v>108.35118581185893</v>
      </c>
    </row>
    <row r="12" spans="1:8" ht="46.8">
      <c r="A12" s="15">
        <v>0</v>
      </c>
      <c r="B12" s="16" t="s">
        <v>9</v>
      </c>
      <c r="C12" s="17" t="s">
        <v>10</v>
      </c>
      <c r="D12" s="18">
        <v>5150000</v>
      </c>
      <c r="E12" s="18">
        <v>2875000</v>
      </c>
      <c r="F12" s="18">
        <v>4638659.5199999996</v>
      </c>
      <c r="G12" s="19">
        <f t="shared" si="0"/>
        <v>1763659.5199999996</v>
      </c>
      <c r="H12" s="19">
        <f t="shared" si="1"/>
        <v>161.3446789565217</v>
      </c>
    </row>
    <row r="13" spans="1:8" ht="46.8">
      <c r="A13" s="15">
        <v>0</v>
      </c>
      <c r="B13" s="16" t="s">
        <v>11</v>
      </c>
      <c r="C13" s="17" t="s">
        <v>12</v>
      </c>
      <c r="D13" s="18">
        <v>5670000</v>
      </c>
      <c r="E13" s="18">
        <v>3655000</v>
      </c>
      <c r="F13" s="18">
        <v>4109666.3899999997</v>
      </c>
      <c r="G13" s="19">
        <f t="shared" si="0"/>
        <v>454666.38999999966</v>
      </c>
      <c r="H13" s="19">
        <f t="shared" si="1"/>
        <v>112.43957291381668</v>
      </c>
    </row>
    <row r="14" spans="1:8">
      <c r="A14" s="15">
        <v>1</v>
      </c>
      <c r="B14" s="16" t="s">
        <v>13</v>
      </c>
      <c r="C14" s="17" t="s">
        <v>14</v>
      </c>
      <c r="D14" s="18">
        <v>1500000</v>
      </c>
      <c r="E14" s="18">
        <v>1500000</v>
      </c>
      <c r="F14" s="18">
        <v>1640090</v>
      </c>
      <c r="G14" s="19">
        <f t="shared" si="0"/>
        <v>140090</v>
      </c>
      <c r="H14" s="19">
        <f t="shared" si="1"/>
        <v>109.33933333333334</v>
      </c>
    </row>
    <row r="15" spans="1:8" ht="31.2">
      <c r="A15" s="15">
        <v>0</v>
      </c>
      <c r="B15" s="16" t="s">
        <v>15</v>
      </c>
      <c r="C15" s="17" t="s">
        <v>16</v>
      </c>
      <c r="D15" s="18">
        <v>1500000</v>
      </c>
      <c r="E15" s="18">
        <v>1500000</v>
      </c>
      <c r="F15" s="18">
        <v>1640090</v>
      </c>
      <c r="G15" s="19">
        <f t="shared" si="0"/>
        <v>140090</v>
      </c>
      <c r="H15" s="19">
        <f t="shared" si="1"/>
        <v>109.33933333333334</v>
      </c>
    </row>
    <row r="16" spans="1:8" ht="31.2">
      <c r="A16" s="15">
        <v>1</v>
      </c>
      <c r="B16" s="16" t="s">
        <v>17</v>
      </c>
      <c r="C16" s="17" t="s">
        <v>18</v>
      </c>
      <c r="D16" s="18">
        <v>7000</v>
      </c>
      <c r="E16" s="18">
        <v>4100</v>
      </c>
      <c r="F16" s="18">
        <v>5459.81</v>
      </c>
      <c r="G16" s="19">
        <f t="shared" si="0"/>
        <v>1359.8100000000004</v>
      </c>
      <c r="H16" s="19">
        <f t="shared" si="1"/>
        <v>133.16609756097563</v>
      </c>
    </row>
    <row r="17" spans="1:8" ht="46.8">
      <c r="A17" s="15">
        <v>0</v>
      </c>
      <c r="B17" s="16" t="s">
        <v>19</v>
      </c>
      <c r="C17" s="17" t="s">
        <v>20</v>
      </c>
      <c r="D17" s="18">
        <v>7000</v>
      </c>
      <c r="E17" s="18">
        <v>4100</v>
      </c>
      <c r="F17" s="18">
        <v>5459.81</v>
      </c>
      <c r="G17" s="19">
        <f t="shared" si="0"/>
        <v>1359.8100000000004</v>
      </c>
      <c r="H17" s="19">
        <f t="shared" si="1"/>
        <v>133.16609756097563</v>
      </c>
    </row>
    <row r="18" spans="1:8">
      <c r="A18" s="15">
        <v>1</v>
      </c>
      <c r="B18" s="16" t="s">
        <v>21</v>
      </c>
      <c r="C18" s="17" t="s">
        <v>22</v>
      </c>
      <c r="D18" s="18">
        <v>41180000</v>
      </c>
      <c r="E18" s="18">
        <v>23225000</v>
      </c>
      <c r="F18" s="18">
        <v>25460592.43</v>
      </c>
      <c r="G18" s="19">
        <f t="shared" si="0"/>
        <v>2235592.4299999997</v>
      </c>
      <c r="H18" s="19">
        <f t="shared" si="1"/>
        <v>109.62580163616794</v>
      </c>
    </row>
    <row r="19" spans="1:8">
      <c r="A19" s="15">
        <v>0</v>
      </c>
      <c r="B19" s="16" t="s">
        <v>23</v>
      </c>
      <c r="C19" s="17" t="s">
        <v>24</v>
      </c>
      <c r="D19" s="18">
        <v>2500000</v>
      </c>
      <c r="E19" s="18">
        <v>1155000</v>
      </c>
      <c r="F19" s="18">
        <v>1285801.96</v>
      </c>
      <c r="G19" s="19">
        <f t="shared" si="0"/>
        <v>130801.95999999996</v>
      </c>
      <c r="H19" s="19">
        <f t="shared" si="1"/>
        <v>111.32484502164502</v>
      </c>
    </row>
    <row r="20" spans="1:8">
      <c r="A20" s="15">
        <v>0</v>
      </c>
      <c r="B20" s="16" t="s">
        <v>25</v>
      </c>
      <c r="C20" s="17" t="s">
        <v>24</v>
      </c>
      <c r="D20" s="18">
        <v>9000000</v>
      </c>
      <c r="E20" s="18">
        <v>5760000</v>
      </c>
      <c r="F20" s="18">
        <v>6826018.2800000003</v>
      </c>
      <c r="G20" s="19">
        <f t="shared" si="0"/>
        <v>1066018.2800000003</v>
      </c>
      <c r="H20" s="19">
        <f t="shared" si="1"/>
        <v>118.50726180555556</v>
      </c>
    </row>
    <row r="21" spans="1:8" ht="46.8">
      <c r="A21" s="15">
        <v>1</v>
      </c>
      <c r="B21" s="16" t="s">
        <v>26</v>
      </c>
      <c r="C21" s="17" t="s">
        <v>27</v>
      </c>
      <c r="D21" s="18">
        <v>29680000</v>
      </c>
      <c r="E21" s="18">
        <v>16310000</v>
      </c>
      <c r="F21" s="18">
        <v>17348772.189999998</v>
      </c>
      <c r="G21" s="19">
        <f t="shared" si="0"/>
        <v>1038772.1899999976</v>
      </c>
      <c r="H21" s="19">
        <f t="shared" si="1"/>
        <v>106.36892820355608</v>
      </c>
    </row>
    <row r="22" spans="1:8" ht="93.6">
      <c r="A22" s="15">
        <v>0</v>
      </c>
      <c r="B22" s="16" t="s">
        <v>28</v>
      </c>
      <c r="C22" s="17" t="s">
        <v>29</v>
      </c>
      <c r="D22" s="18">
        <v>15480000</v>
      </c>
      <c r="E22" s="18">
        <v>8480000</v>
      </c>
      <c r="F22" s="18">
        <v>9233909.2899999991</v>
      </c>
      <c r="G22" s="19">
        <f t="shared" si="0"/>
        <v>753909.28999999911</v>
      </c>
      <c r="H22" s="19">
        <f t="shared" si="1"/>
        <v>108.89043974056602</v>
      </c>
    </row>
    <row r="23" spans="1:8" ht="93.6">
      <c r="A23" s="15">
        <v>0</v>
      </c>
      <c r="B23" s="16" t="s">
        <v>30</v>
      </c>
      <c r="C23" s="17" t="s">
        <v>31</v>
      </c>
      <c r="D23" s="18">
        <v>14200000</v>
      </c>
      <c r="E23" s="18">
        <v>7830000</v>
      </c>
      <c r="F23" s="18">
        <v>8114862.9000000004</v>
      </c>
      <c r="G23" s="19">
        <f t="shared" si="0"/>
        <v>284862.90000000037</v>
      </c>
      <c r="H23" s="19">
        <f t="shared" si="1"/>
        <v>103.63809578544061</v>
      </c>
    </row>
    <row r="24" spans="1:8" ht="46.8">
      <c r="A24" s="15">
        <v>1</v>
      </c>
      <c r="B24" s="16" t="s">
        <v>32</v>
      </c>
      <c r="C24" s="17" t="s">
        <v>33</v>
      </c>
      <c r="D24" s="18">
        <v>312700000</v>
      </c>
      <c r="E24" s="18">
        <v>178544200</v>
      </c>
      <c r="F24" s="18">
        <v>178053063.80000001</v>
      </c>
      <c r="G24" s="19">
        <f t="shared" si="0"/>
        <v>-491136.19999998808</v>
      </c>
      <c r="H24" s="19">
        <f t="shared" si="1"/>
        <v>99.724921784073643</v>
      </c>
    </row>
    <row r="25" spans="1:8">
      <c r="A25" s="15">
        <v>1</v>
      </c>
      <c r="B25" s="16" t="s">
        <v>34</v>
      </c>
      <c r="C25" s="17" t="s">
        <v>35</v>
      </c>
      <c r="D25" s="18">
        <v>227400000</v>
      </c>
      <c r="E25" s="18">
        <v>128174200</v>
      </c>
      <c r="F25" s="18">
        <v>121409154.03</v>
      </c>
      <c r="G25" s="19">
        <f t="shared" si="0"/>
        <v>-6765045.9699999988</v>
      </c>
      <c r="H25" s="19">
        <f t="shared" si="1"/>
        <v>94.72199087647904</v>
      </c>
    </row>
    <row r="26" spans="1:8" ht="62.4">
      <c r="A26" s="15">
        <v>0</v>
      </c>
      <c r="B26" s="16" t="s">
        <v>36</v>
      </c>
      <c r="C26" s="17" t="s">
        <v>37</v>
      </c>
      <c r="D26" s="18">
        <v>70000</v>
      </c>
      <c r="E26" s="18">
        <v>44500</v>
      </c>
      <c r="F26" s="18">
        <v>55550.43</v>
      </c>
      <c r="G26" s="19">
        <f t="shared" si="0"/>
        <v>11050.43</v>
      </c>
      <c r="H26" s="19">
        <f t="shared" si="1"/>
        <v>124.83242696629213</v>
      </c>
    </row>
    <row r="27" spans="1:8" ht="62.4">
      <c r="A27" s="15">
        <v>0</v>
      </c>
      <c r="B27" s="16" t="s">
        <v>38</v>
      </c>
      <c r="C27" s="17" t="s">
        <v>39</v>
      </c>
      <c r="D27" s="18">
        <v>2580000</v>
      </c>
      <c r="E27" s="18">
        <v>1255000</v>
      </c>
      <c r="F27" s="18">
        <v>1387641.25</v>
      </c>
      <c r="G27" s="19">
        <f t="shared" si="0"/>
        <v>132641.25</v>
      </c>
      <c r="H27" s="19">
        <f t="shared" si="1"/>
        <v>110.56902390438248</v>
      </c>
    </row>
    <row r="28" spans="1:8" ht="62.4">
      <c r="A28" s="15">
        <v>0</v>
      </c>
      <c r="B28" s="16" t="s">
        <v>40</v>
      </c>
      <c r="C28" s="17" t="s">
        <v>41</v>
      </c>
      <c r="D28" s="18">
        <v>8000000</v>
      </c>
      <c r="E28" s="18">
        <v>4980000</v>
      </c>
      <c r="F28" s="18">
        <v>6215670.1399999997</v>
      </c>
      <c r="G28" s="19">
        <f t="shared" si="0"/>
        <v>1235670.1399999997</v>
      </c>
      <c r="H28" s="19">
        <f t="shared" si="1"/>
        <v>124.81265341365462</v>
      </c>
    </row>
    <row r="29" spans="1:8" ht="62.4">
      <c r="A29" s="15">
        <v>0</v>
      </c>
      <c r="B29" s="16" t="s">
        <v>42</v>
      </c>
      <c r="C29" s="17" t="s">
        <v>43</v>
      </c>
      <c r="D29" s="18">
        <v>20100000</v>
      </c>
      <c r="E29" s="18">
        <v>14350000</v>
      </c>
      <c r="F29" s="18">
        <v>16518295.460000001</v>
      </c>
      <c r="G29" s="19">
        <f t="shared" si="0"/>
        <v>2168295.4600000009</v>
      </c>
      <c r="H29" s="19">
        <f t="shared" si="1"/>
        <v>115.11007289198606</v>
      </c>
    </row>
    <row r="30" spans="1:8">
      <c r="A30" s="15">
        <v>0</v>
      </c>
      <c r="B30" s="16" t="s">
        <v>44</v>
      </c>
      <c r="C30" s="17" t="s">
        <v>45</v>
      </c>
      <c r="D30" s="18">
        <v>58400000</v>
      </c>
      <c r="E30" s="18">
        <v>33070000</v>
      </c>
      <c r="F30" s="18">
        <v>32776567.18</v>
      </c>
      <c r="G30" s="19">
        <f t="shared" si="0"/>
        <v>-293432.8200000003</v>
      </c>
      <c r="H30" s="19">
        <f t="shared" si="1"/>
        <v>99.112691805261562</v>
      </c>
    </row>
    <row r="31" spans="1:8">
      <c r="A31" s="15">
        <v>0</v>
      </c>
      <c r="B31" s="16" t="s">
        <v>46</v>
      </c>
      <c r="C31" s="17" t="s">
        <v>47</v>
      </c>
      <c r="D31" s="18">
        <v>126100000</v>
      </c>
      <c r="E31" s="18">
        <v>68010000</v>
      </c>
      <c r="F31" s="18">
        <v>57586721.460000001</v>
      </c>
      <c r="G31" s="19">
        <f t="shared" si="0"/>
        <v>-10423278.539999999</v>
      </c>
      <c r="H31" s="19">
        <f t="shared" si="1"/>
        <v>84.673903043670052</v>
      </c>
    </row>
    <row r="32" spans="1:8">
      <c r="A32" s="15">
        <v>0</v>
      </c>
      <c r="B32" s="16" t="s">
        <v>48</v>
      </c>
      <c r="C32" s="17" t="s">
        <v>49</v>
      </c>
      <c r="D32" s="18">
        <v>1600000</v>
      </c>
      <c r="E32" s="18">
        <v>1060000</v>
      </c>
      <c r="F32" s="18">
        <v>818335.52</v>
      </c>
      <c r="G32" s="19">
        <f t="shared" si="0"/>
        <v>-241664.47999999998</v>
      </c>
      <c r="H32" s="19">
        <f t="shared" si="1"/>
        <v>77.201464150943394</v>
      </c>
    </row>
    <row r="33" spans="1:8">
      <c r="A33" s="15">
        <v>0</v>
      </c>
      <c r="B33" s="16" t="s">
        <v>50</v>
      </c>
      <c r="C33" s="17" t="s">
        <v>51</v>
      </c>
      <c r="D33" s="18">
        <v>10400000</v>
      </c>
      <c r="E33" s="18">
        <v>5290000</v>
      </c>
      <c r="F33" s="18">
        <v>5888147.5599999996</v>
      </c>
      <c r="G33" s="19">
        <f t="shared" si="0"/>
        <v>598147.55999999959</v>
      </c>
      <c r="H33" s="19">
        <f t="shared" si="1"/>
        <v>111.30713724007562</v>
      </c>
    </row>
    <row r="34" spans="1:8">
      <c r="A34" s="15">
        <v>0</v>
      </c>
      <c r="B34" s="16" t="s">
        <v>52</v>
      </c>
      <c r="C34" s="17" t="s">
        <v>53</v>
      </c>
      <c r="D34" s="18">
        <v>30000</v>
      </c>
      <c r="E34" s="18">
        <v>8400</v>
      </c>
      <c r="F34" s="18">
        <v>34510.43</v>
      </c>
      <c r="G34" s="19">
        <f t="shared" si="0"/>
        <v>26110.43</v>
      </c>
      <c r="H34" s="19">
        <f t="shared" si="1"/>
        <v>410.83845238095239</v>
      </c>
    </row>
    <row r="35" spans="1:8">
      <c r="A35" s="15">
        <v>0</v>
      </c>
      <c r="B35" s="16" t="s">
        <v>54</v>
      </c>
      <c r="C35" s="17" t="s">
        <v>55</v>
      </c>
      <c r="D35" s="18">
        <v>120000</v>
      </c>
      <c r="E35" s="18">
        <v>106300</v>
      </c>
      <c r="F35" s="18">
        <v>127714.6</v>
      </c>
      <c r="G35" s="19">
        <f t="shared" si="0"/>
        <v>21414.600000000006</v>
      </c>
      <c r="H35" s="19">
        <f t="shared" si="1"/>
        <v>120.14543744120414</v>
      </c>
    </row>
    <row r="36" spans="1:8">
      <c r="A36" s="15">
        <v>1</v>
      </c>
      <c r="B36" s="16" t="s">
        <v>56</v>
      </c>
      <c r="C36" s="17" t="s">
        <v>57</v>
      </c>
      <c r="D36" s="18">
        <v>300000</v>
      </c>
      <c r="E36" s="18">
        <v>160000</v>
      </c>
      <c r="F36" s="18">
        <v>182762.11</v>
      </c>
      <c r="G36" s="19">
        <f t="shared" si="0"/>
        <v>22762.109999999986</v>
      </c>
      <c r="H36" s="19">
        <f t="shared" si="1"/>
        <v>114.22631875</v>
      </c>
    </row>
    <row r="37" spans="1:8" ht="31.2">
      <c r="A37" s="15">
        <v>0</v>
      </c>
      <c r="B37" s="16" t="s">
        <v>58</v>
      </c>
      <c r="C37" s="17" t="s">
        <v>59</v>
      </c>
      <c r="D37" s="18">
        <v>200000</v>
      </c>
      <c r="E37" s="18">
        <v>112500</v>
      </c>
      <c r="F37" s="18">
        <v>133757.5</v>
      </c>
      <c r="G37" s="19">
        <f t="shared" ref="G37:G68" si="2">F37-E37</f>
        <v>21257.5</v>
      </c>
      <c r="H37" s="19">
        <f t="shared" si="1"/>
        <v>118.89555555555556</v>
      </c>
    </row>
    <row r="38" spans="1:8" ht="31.2">
      <c r="A38" s="15">
        <v>0</v>
      </c>
      <c r="B38" s="16" t="s">
        <v>60</v>
      </c>
      <c r="C38" s="17" t="s">
        <v>61</v>
      </c>
      <c r="D38" s="18">
        <v>100000</v>
      </c>
      <c r="E38" s="18">
        <v>47500</v>
      </c>
      <c r="F38" s="18">
        <v>49004.61</v>
      </c>
      <c r="G38" s="19">
        <f t="shared" si="2"/>
        <v>1504.6100000000006</v>
      </c>
      <c r="H38" s="19">
        <f t="shared" si="1"/>
        <v>103.16760000000001</v>
      </c>
    </row>
    <row r="39" spans="1:8">
      <c r="A39" s="15">
        <v>1</v>
      </c>
      <c r="B39" s="16" t="s">
        <v>62</v>
      </c>
      <c r="C39" s="17" t="s">
        <v>63</v>
      </c>
      <c r="D39" s="18">
        <v>85000000</v>
      </c>
      <c r="E39" s="18">
        <v>50210000</v>
      </c>
      <c r="F39" s="18">
        <v>56461147.660000004</v>
      </c>
      <c r="G39" s="19">
        <f t="shared" si="2"/>
        <v>6251147.6600000039</v>
      </c>
      <c r="H39" s="19">
        <f t="shared" si="1"/>
        <v>112.45000529774947</v>
      </c>
    </row>
    <row r="40" spans="1:8">
      <c r="A40" s="15">
        <v>0</v>
      </c>
      <c r="B40" s="16" t="s">
        <v>64</v>
      </c>
      <c r="C40" s="17" t="s">
        <v>65</v>
      </c>
      <c r="D40" s="18">
        <v>21526930</v>
      </c>
      <c r="E40" s="18">
        <v>9736930</v>
      </c>
      <c r="F40" s="18">
        <v>6936700.0999999996</v>
      </c>
      <c r="G40" s="19">
        <f t="shared" si="2"/>
        <v>-2800229.9000000004</v>
      </c>
      <c r="H40" s="19">
        <f t="shared" si="1"/>
        <v>71.241141715099104</v>
      </c>
    </row>
    <row r="41" spans="1:8">
      <c r="A41" s="15">
        <v>0</v>
      </c>
      <c r="B41" s="16" t="s">
        <v>66</v>
      </c>
      <c r="C41" s="17" t="s">
        <v>67</v>
      </c>
      <c r="D41" s="18">
        <v>63473070</v>
      </c>
      <c r="E41" s="18">
        <v>40473070</v>
      </c>
      <c r="F41" s="18">
        <v>49524447.560000002</v>
      </c>
      <c r="G41" s="19">
        <f t="shared" si="2"/>
        <v>9051377.5600000024</v>
      </c>
      <c r="H41" s="19">
        <f t="shared" si="1"/>
        <v>122.36395104201388</v>
      </c>
    </row>
    <row r="42" spans="1:8">
      <c r="A42" s="15">
        <v>1</v>
      </c>
      <c r="B42" s="16" t="s">
        <v>68</v>
      </c>
      <c r="C42" s="17" t="s">
        <v>69</v>
      </c>
      <c r="D42" s="18">
        <v>13737000</v>
      </c>
      <c r="E42" s="18">
        <v>8076980</v>
      </c>
      <c r="F42" s="18">
        <v>9142017.8399999999</v>
      </c>
      <c r="G42" s="19">
        <f t="shared" si="2"/>
        <v>1065037.8399999999</v>
      </c>
      <c r="H42" s="19">
        <f t="shared" si="1"/>
        <v>113.18608985041439</v>
      </c>
    </row>
    <row r="43" spans="1:8" ht="31.2">
      <c r="A43" s="15">
        <v>1</v>
      </c>
      <c r="B43" s="16" t="s">
        <v>70</v>
      </c>
      <c r="C43" s="17" t="s">
        <v>71</v>
      </c>
      <c r="D43" s="18">
        <v>639300</v>
      </c>
      <c r="E43" s="18">
        <v>328600</v>
      </c>
      <c r="F43" s="18">
        <v>615334.5</v>
      </c>
      <c r="G43" s="19">
        <f t="shared" si="2"/>
        <v>286734.5</v>
      </c>
      <c r="H43" s="19">
        <f t="shared" si="1"/>
        <v>187.25943396226415</v>
      </c>
    </row>
    <row r="44" spans="1:8" ht="109.2">
      <c r="A44" s="15">
        <v>1</v>
      </c>
      <c r="B44" s="16" t="s">
        <v>72</v>
      </c>
      <c r="C44" s="17" t="s">
        <v>73</v>
      </c>
      <c r="D44" s="18">
        <v>2300</v>
      </c>
      <c r="E44" s="18">
        <v>2300</v>
      </c>
      <c r="F44" s="18">
        <v>2730</v>
      </c>
      <c r="G44" s="19">
        <f t="shared" si="2"/>
        <v>430</v>
      </c>
      <c r="H44" s="19">
        <f t="shared" si="1"/>
        <v>118.69565217391305</v>
      </c>
    </row>
    <row r="45" spans="1:8" ht="62.4">
      <c r="A45" s="15">
        <v>0</v>
      </c>
      <c r="B45" s="16" t="s">
        <v>74</v>
      </c>
      <c r="C45" s="17" t="s">
        <v>75</v>
      </c>
      <c r="D45" s="18">
        <v>2300</v>
      </c>
      <c r="E45" s="18">
        <v>2300</v>
      </c>
      <c r="F45" s="18">
        <v>2730</v>
      </c>
      <c r="G45" s="19">
        <f t="shared" si="2"/>
        <v>430</v>
      </c>
      <c r="H45" s="19">
        <f t="shared" si="1"/>
        <v>118.69565217391305</v>
      </c>
    </row>
    <row r="46" spans="1:8">
      <c r="A46" s="15">
        <v>1</v>
      </c>
      <c r="B46" s="16" t="s">
        <v>76</v>
      </c>
      <c r="C46" s="17" t="s">
        <v>77</v>
      </c>
      <c r="D46" s="18">
        <v>637000</v>
      </c>
      <c r="E46" s="18">
        <v>326300</v>
      </c>
      <c r="F46" s="18">
        <v>612604.5</v>
      </c>
      <c r="G46" s="19">
        <f t="shared" si="2"/>
        <v>286304.5</v>
      </c>
      <c r="H46" s="19">
        <f t="shared" si="1"/>
        <v>187.74272142200431</v>
      </c>
    </row>
    <row r="47" spans="1:8" ht="78">
      <c r="A47" s="15">
        <v>0</v>
      </c>
      <c r="B47" s="16" t="s">
        <v>78</v>
      </c>
      <c r="C47" s="17" t="s">
        <v>79</v>
      </c>
      <c r="D47" s="18">
        <v>0</v>
      </c>
      <c r="E47" s="18">
        <v>0</v>
      </c>
      <c r="F47" s="18">
        <v>430</v>
      </c>
      <c r="G47" s="19">
        <f t="shared" si="2"/>
        <v>430</v>
      </c>
      <c r="H47" s="19"/>
    </row>
    <row r="48" spans="1:8">
      <c r="A48" s="15">
        <v>0</v>
      </c>
      <c r="B48" s="16" t="s">
        <v>80</v>
      </c>
      <c r="C48" s="17" t="s">
        <v>81</v>
      </c>
      <c r="D48" s="18">
        <v>170000</v>
      </c>
      <c r="E48" s="18">
        <v>96500</v>
      </c>
      <c r="F48" s="18">
        <v>117853.82</v>
      </c>
      <c r="G48" s="19">
        <f t="shared" si="2"/>
        <v>21353.820000000007</v>
      </c>
      <c r="H48" s="19">
        <f t="shared" si="1"/>
        <v>122.12831088082903</v>
      </c>
    </row>
    <row r="49" spans="1:8" ht="109.2">
      <c r="A49" s="15">
        <v>0</v>
      </c>
      <c r="B49" s="16" t="s">
        <v>82</v>
      </c>
      <c r="C49" s="17" t="s">
        <v>83</v>
      </c>
      <c r="D49" s="18">
        <v>450000</v>
      </c>
      <c r="E49" s="18">
        <v>227000</v>
      </c>
      <c r="F49" s="18">
        <v>274625.42</v>
      </c>
      <c r="G49" s="19">
        <f t="shared" si="2"/>
        <v>47625.419999999984</v>
      </c>
      <c r="H49" s="19">
        <f t="shared" si="1"/>
        <v>120.98036123348017</v>
      </c>
    </row>
    <row r="50" spans="1:8" ht="62.4">
      <c r="A50" s="15">
        <v>0</v>
      </c>
      <c r="B50" s="16" t="s">
        <v>84</v>
      </c>
      <c r="C50" s="17" t="s">
        <v>85</v>
      </c>
      <c r="D50" s="18">
        <v>0</v>
      </c>
      <c r="E50" s="18">
        <v>0</v>
      </c>
      <c r="F50" s="18">
        <v>216855.26</v>
      </c>
      <c r="G50" s="19">
        <f t="shared" si="2"/>
        <v>216855.26</v>
      </c>
      <c r="H50" s="19"/>
    </row>
    <row r="51" spans="1:8" ht="93.6">
      <c r="A51" s="15">
        <v>0</v>
      </c>
      <c r="B51" s="16" t="s">
        <v>86</v>
      </c>
      <c r="C51" s="17" t="s">
        <v>87</v>
      </c>
      <c r="D51" s="18">
        <v>17000</v>
      </c>
      <c r="E51" s="18">
        <v>2800</v>
      </c>
      <c r="F51" s="18">
        <v>2840</v>
      </c>
      <c r="G51" s="19">
        <f t="shared" si="2"/>
        <v>40</v>
      </c>
      <c r="H51" s="19">
        <f t="shared" si="1"/>
        <v>101.42857142857142</v>
      </c>
    </row>
    <row r="52" spans="1:8" ht="31.2">
      <c r="A52" s="15">
        <v>1</v>
      </c>
      <c r="B52" s="16" t="s">
        <v>88</v>
      </c>
      <c r="C52" s="17" t="s">
        <v>89</v>
      </c>
      <c r="D52" s="18">
        <v>11397200</v>
      </c>
      <c r="E52" s="18">
        <v>6762380</v>
      </c>
      <c r="F52" s="18">
        <v>7156548.1400000006</v>
      </c>
      <c r="G52" s="19">
        <f t="shared" si="2"/>
        <v>394168.1400000006</v>
      </c>
      <c r="H52" s="19">
        <f t="shared" si="1"/>
        <v>105.82883748029542</v>
      </c>
    </row>
    <row r="53" spans="1:8">
      <c r="A53" s="15">
        <v>1</v>
      </c>
      <c r="B53" s="16" t="s">
        <v>90</v>
      </c>
      <c r="C53" s="17" t="s">
        <v>91</v>
      </c>
      <c r="D53" s="18">
        <v>7362200</v>
      </c>
      <c r="E53" s="18">
        <v>4297500</v>
      </c>
      <c r="F53" s="18">
        <v>4348100.54</v>
      </c>
      <c r="G53" s="19">
        <f t="shared" si="2"/>
        <v>50600.540000000037</v>
      </c>
      <c r="H53" s="19">
        <f t="shared" si="1"/>
        <v>101.1774413030832</v>
      </c>
    </row>
    <row r="54" spans="1:8" ht="46.8">
      <c r="A54" s="15">
        <v>0</v>
      </c>
      <c r="B54" s="16" t="s">
        <v>92</v>
      </c>
      <c r="C54" s="17" t="s">
        <v>93</v>
      </c>
      <c r="D54" s="18">
        <v>200000</v>
      </c>
      <c r="E54" s="18">
        <v>78500</v>
      </c>
      <c r="F54" s="18">
        <v>79102</v>
      </c>
      <c r="G54" s="19">
        <f t="shared" si="2"/>
        <v>602</v>
      </c>
      <c r="H54" s="19">
        <f t="shared" si="1"/>
        <v>100.76687898089172</v>
      </c>
    </row>
    <row r="55" spans="1:8" ht="31.2">
      <c r="A55" s="15">
        <v>0</v>
      </c>
      <c r="B55" s="16" t="s">
        <v>94</v>
      </c>
      <c r="C55" s="17" t="s">
        <v>95</v>
      </c>
      <c r="D55" s="18">
        <v>6900000</v>
      </c>
      <c r="E55" s="18">
        <v>4040000</v>
      </c>
      <c r="F55" s="18">
        <v>4072806.84</v>
      </c>
      <c r="G55" s="19">
        <f t="shared" si="2"/>
        <v>32806.839999999851</v>
      </c>
      <c r="H55" s="19">
        <f t="shared" si="1"/>
        <v>100.8120504950495</v>
      </c>
    </row>
    <row r="56" spans="1:8" ht="31.2">
      <c r="A56" s="15">
        <v>0</v>
      </c>
      <c r="B56" s="16" t="s">
        <v>96</v>
      </c>
      <c r="C56" s="17" t="s">
        <v>97</v>
      </c>
      <c r="D56" s="18">
        <v>230000</v>
      </c>
      <c r="E56" s="18">
        <v>171400</v>
      </c>
      <c r="F56" s="18">
        <v>188510</v>
      </c>
      <c r="G56" s="19">
        <f t="shared" si="2"/>
        <v>17110</v>
      </c>
      <c r="H56" s="19">
        <f t="shared" si="1"/>
        <v>109.98249708284713</v>
      </c>
    </row>
    <row r="57" spans="1:8" ht="93.6">
      <c r="A57" s="15">
        <v>0</v>
      </c>
      <c r="B57" s="16" t="s">
        <v>98</v>
      </c>
      <c r="C57" s="17" t="s">
        <v>99</v>
      </c>
      <c r="D57" s="18">
        <v>32200</v>
      </c>
      <c r="E57" s="18">
        <v>7600</v>
      </c>
      <c r="F57" s="18">
        <v>7681.7</v>
      </c>
      <c r="G57" s="19">
        <f t="shared" si="2"/>
        <v>81.699999999999818</v>
      </c>
      <c r="H57" s="19">
        <f t="shared" si="1"/>
        <v>101.075</v>
      </c>
    </row>
    <row r="58" spans="1:8" ht="46.8">
      <c r="A58" s="15">
        <v>1</v>
      </c>
      <c r="B58" s="16" t="s">
        <v>100</v>
      </c>
      <c r="C58" s="17" t="s">
        <v>101</v>
      </c>
      <c r="D58" s="18">
        <v>4000000</v>
      </c>
      <c r="E58" s="18">
        <v>2446000</v>
      </c>
      <c r="F58" s="18">
        <v>2785455.27</v>
      </c>
      <c r="G58" s="19">
        <f t="shared" si="2"/>
        <v>339455.27</v>
      </c>
      <c r="H58" s="19">
        <f t="shared" si="1"/>
        <v>113.87797506132462</v>
      </c>
    </row>
    <row r="59" spans="1:8" ht="46.8">
      <c r="A59" s="15">
        <v>0</v>
      </c>
      <c r="B59" s="16" t="s">
        <v>102</v>
      </c>
      <c r="C59" s="17" t="s">
        <v>103</v>
      </c>
      <c r="D59" s="18">
        <v>4000000</v>
      </c>
      <c r="E59" s="18">
        <v>2446000</v>
      </c>
      <c r="F59" s="18">
        <v>2785455.27</v>
      </c>
      <c r="G59" s="19">
        <f t="shared" si="2"/>
        <v>339455.27</v>
      </c>
      <c r="H59" s="19">
        <f t="shared" si="1"/>
        <v>113.87797506132462</v>
      </c>
    </row>
    <row r="60" spans="1:8">
      <c r="A60" s="15">
        <v>1</v>
      </c>
      <c r="B60" s="16" t="s">
        <v>104</v>
      </c>
      <c r="C60" s="17" t="s">
        <v>105</v>
      </c>
      <c r="D60" s="18">
        <v>35000</v>
      </c>
      <c r="E60" s="18">
        <v>18880</v>
      </c>
      <c r="F60" s="18">
        <v>22992.33</v>
      </c>
      <c r="G60" s="19">
        <f t="shared" si="2"/>
        <v>4112.3300000000017</v>
      </c>
      <c r="H60" s="19">
        <f t="shared" si="1"/>
        <v>121.78140889830509</v>
      </c>
    </row>
    <row r="61" spans="1:8" ht="62.4">
      <c r="A61" s="15">
        <v>0</v>
      </c>
      <c r="B61" s="16" t="s">
        <v>106</v>
      </c>
      <c r="C61" s="17" t="s">
        <v>107</v>
      </c>
      <c r="D61" s="18">
        <v>5000</v>
      </c>
      <c r="E61" s="18">
        <v>2490</v>
      </c>
      <c r="F61" s="18">
        <v>3068.33</v>
      </c>
      <c r="G61" s="19">
        <f t="shared" si="2"/>
        <v>578.32999999999993</v>
      </c>
      <c r="H61" s="19">
        <f t="shared" si="1"/>
        <v>123.22610441767068</v>
      </c>
    </row>
    <row r="62" spans="1:8" ht="46.8">
      <c r="A62" s="15">
        <v>0</v>
      </c>
      <c r="B62" s="16" t="s">
        <v>108</v>
      </c>
      <c r="C62" s="17" t="s">
        <v>109</v>
      </c>
      <c r="D62" s="18">
        <v>30000</v>
      </c>
      <c r="E62" s="18">
        <v>16390</v>
      </c>
      <c r="F62" s="18">
        <v>19924</v>
      </c>
      <c r="G62" s="19">
        <f t="shared" si="2"/>
        <v>3534</v>
      </c>
      <c r="H62" s="19">
        <f t="shared" si="1"/>
        <v>121.56192800488101</v>
      </c>
    </row>
    <row r="63" spans="1:8">
      <c r="A63" s="15">
        <v>1</v>
      </c>
      <c r="B63" s="16" t="s">
        <v>110</v>
      </c>
      <c r="C63" s="17" t="s">
        <v>111</v>
      </c>
      <c r="D63" s="18">
        <v>1700500</v>
      </c>
      <c r="E63" s="18">
        <v>986000</v>
      </c>
      <c r="F63" s="18">
        <v>1370135.2</v>
      </c>
      <c r="G63" s="19">
        <f t="shared" si="2"/>
        <v>384135.19999999995</v>
      </c>
      <c r="H63" s="19">
        <f t="shared" si="1"/>
        <v>138.95894523326569</v>
      </c>
    </row>
    <row r="64" spans="1:8">
      <c r="A64" s="15">
        <v>1</v>
      </c>
      <c r="B64" s="16" t="s">
        <v>112</v>
      </c>
      <c r="C64" s="17" t="s">
        <v>77</v>
      </c>
      <c r="D64" s="18">
        <v>1700500</v>
      </c>
      <c r="E64" s="18">
        <v>986000</v>
      </c>
      <c r="F64" s="18">
        <v>1370135.2</v>
      </c>
      <c r="G64" s="19">
        <f t="shared" si="2"/>
        <v>384135.19999999995</v>
      </c>
      <c r="H64" s="19">
        <f t="shared" si="1"/>
        <v>138.95894523326569</v>
      </c>
    </row>
    <row r="65" spans="1:8">
      <c r="A65" s="15">
        <v>0</v>
      </c>
      <c r="B65" s="16" t="s">
        <v>113</v>
      </c>
      <c r="C65" s="17" t="s">
        <v>77</v>
      </c>
      <c r="D65" s="18">
        <v>1700000</v>
      </c>
      <c r="E65" s="18">
        <v>985500</v>
      </c>
      <c r="F65" s="18">
        <v>986544.19</v>
      </c>
      <c r="G65" s="19">
        <f t="shared" si="2"/>
        <v>1044.1899999999441</v>
      </c>
      <c r="H65" s="19">
        <f t="shared" si="1"/>
        <v>100.10595535261288</v>
      </c>
    </row>
    <row r="66" spans="1:8" ht="78">
      <c r="A66" s="15">
        <v>0</v>
      </c>
      <c r="B66" s="16" t="s">
        <v>114</v>
      </c>
      <c r="C66" s="17" t="s">
        <v>115</v>
      </c>
      <c r="D66" s="18">
        <v>500</v>
      </c>
      <c r="E66" s="18">
        <v>500</v>
      </c>
      <c r="F66" s="18">
        <v>383591.01</v>
      </c>
      <c r="G66" s="19">
        <f t="shared" si="2"/>
        <v>383091.01</v>
      </c>
      <c r="H66" s="31" t="s">
        <v>199</v>
      </c>
    </row>
    <row r="67" spans="1:8">
      <c r="A67" s="15">
        <v>1</v>
      </c>
      <c r="B67" s="16" t="s">
        <v>116</v>
      </c>
      <c r="C67" s="17" t="s">
        <v>117</v>
      </c>
      <c r="D67" s="18">
        <v>173090190</v>
      </c>
      <c r="E67" s="18">
        <v>107535399</v>
      </c>
      <c r="F67" s="18">
        <v>107463907.16</v>
      </c>
      <c r="G67" s="19">
        <f t="shared" si="2"/>
        <v>-71491.840000003576</v>
      </c>
      <c r="H67" s="19">
        <f t="shared" si="1"/>
        <v>99.933517854897246</v>
      </c>
    </row>
    <row r="68" spans="1:8">
      <c r="A68" s="15">
        <v>1</v>
      </c>
      <c r="B68" s="16" t="s">
        <v>118</v>
      </c>
      <c r="C68" s="17" t="s">
        <v>119</v>
      </c>
      <c r="D68" s="18">
        <v>173090190</v>
      </c>
      <c r="E68" s="18">
        <v>107535399</v>
      </c>
      <c r="F68" s="18">
        <v>107463907.16</v>
      </c>
      <c r="G68" s="19">
        <f t="shared" si="2"/>
        <v>-71491.840000003576</v>
      </c>
      <c r="H68" s="19">
        <f t="shared" si="1"/>
        <v>99.933517854897246</v>
      </c>
    </row>
    <row r="69" spans="1:8" ht="31.2">
      <c r="A69" s="15">
        <v>1</v>
      </c>
      <c r="B69" s="16" t="s">
        <v>120</v>
      </c>
      <c r="C69" s="17" t="s">
        <v>121</v>
      </c>
      <c r="D69" s="18">
        <v>159192900</v>
      </c>
      <c r="E69" s="18">
        <v>98332700</v>
      </c>
      <c r="F69" s="18">
        <v>98332700</v>
      </c>
      <c r="G69" s="19">
        <f t="shared" ref="G69:G80" si="3">F69-E69</f>
        <v>0</v>
      </c>
      <c r="H69" s="19">
        <f t="shared" si="1"/>
        <v>100</v>
      </c>
    </row>
    <row r="70" spans="1:8" ht="31.2">
      <c r="A70" s="15">
        <v>0</v>
      </c>
      <c r="B70" s="16" t="s">
        <v>122</v>
      </c>
      <c r="C70" s="17" t="s">
        <v>123</v>
      </c>
      <c r="D70" s="18">
        <v>159192900</v>
      </c>
      <c r="E70" s="18">
        <v>98332700</v>
      </c>
      <c r="F70" s="18">
        <v>98332700</v>
      </c>
      <c r="G70" s="19">
        <f t="shared" si="3"/>
        <v>0</v>
      </c>
      <c r="H70" s="19">
        <f t="shared" si="1"/>
        <v>100</v>
      </c>
    </row>
    <row r="71" spans="1:8" ht="31.2">
      <c r="A71" s="15">
        <v>1</v>
      </c>
      <c r="B71" s="16" t="s">
        <v>124</v>
      </c>
      <c r="C71" s="17" t="s">
        <v>125</v>
      </c>
      <c r="D71" s="18">
        <v>13897290</v>
      </c>
      <c r="E71" s="18">
        <v>9202699</v>
      </c>
      <c r="F71" s="18">
        <v>9131207.1600000001</v>
      </c>
      <c r="G71" s="19">
        <f t="shared" si="3"/>
        <v>-71491.839999999851</v>
      </c>
      <c r="H71" s="19">
        <f t="shared" si="1"/>
        <v>99.223142688900296</v>
      </c>
    </row>
    <row r="72" spans="1:8" ht="93.6">
      <c r="A72" s="15">
        <v>0</v>
      </c>
      <c r="B72" s="16" t="s">
        <v>126</v>
      </c>
      <c r="C72" s="17" t="s">
        <v>127</v>
      </c>
      <c r="D72" s="18">
        <v>1859158</v>
      </c>
      <c r="E72" s="18">
        <v>0</v>
      </c>
      <c r="F72" s="18">
        <v>0</v>
      </c>
      <c r="G72" s="19">
        <f t="shared" si="3"/>
        <v>0</v>
      </c>
      <c r="H72" s="19"/>
    </row>
    <row r="73" spans="1:8" ht="93.6">
      <c r="A73" s="15">
        <v>0</v>
      </c>
      <c r="B73" s="16" t="s">
        <v>128</v>
      </c>
      <c r="C73" s="17" t="s">
        <v>129</v>
      </c>
      <c r="D73" s="18">
        <v>4744689</v>
      </c>
      <c r="E73" s="18">
        <v>4744689</v>
      </c>
      <c r="F73" s="18">
        <v>4744689</v>
      </c>
      <c r="G73" s="19">
        <f t="shared" si="3"/>
        <v>0</v>
      </c>
      <c r="H73" s="19">
        <f t="shared" si="1"/>
        <v>100</v>
      </c>
    </row>
    <row r="74" spans="1:8" ht="46.8">
      <c r="A74" s="15">
        <v>0</v>
      </c>
      <c r="B74" s="16" t="s">
        <v>130</v>
      </c>
      <c r="C74" s="17" t="s">
        <v>131</v>
      </c>
      <c r="D74" s="18">
        <v>3005640</v>
      </c>
      <c r="E74" s="18">
        <v>1856581</v>
      </c>
      <c r="F74" s="18">
        <v>1856581</v>
      </c>
      <c r="G74" s="19">
        <f t="shared" si="3"/>
        <v>0</v>
      </c>
      <c r="H74" s="19">
        <f t="shared" si="1"/>
        <v>100</v>
      </c>
    </row>
    <row r="75" spans="1:8" ht="62.4">
      <c r="A75" s="15">
        <v>0</v>
      </c>
      <c r="B75" s="16" t="s">
        <v>132</v>
      </c>
      <c r="C75" s="17" t="s">
        <v>133</v>
      </c>
      <c r="D75" s="18">
        <v>292110</v>
      </c>
      <c r="E75" s="18">
        <v>255710</v>
      </c>
      <c r="F75" s="18">
        <v>255710</v>
      </c>
      <c r="G75" s="19">
        <f t="shared" si="3"/>
        <v>0</v>
      </c>
      <c r="H75" s="19">
        <f t="shared" ref="H75:H80" si="4">F75/E75*100</f>
        <v>100</v>
      </c>
    </row>
    <row r="76" spans="1:8" ht="78">
      <c r="A76" s="15">
        <v>0</v>
      </c>
      <c r="B76" s="16" t="s">
        <v>134</v>
      </c>
      <c r="C76" s="17" t="s">
        <v>135</v>
      </c>
      <c r="D76" s="18">
        <v>97284</v>
      </c>
      <c r="E76" s="18">
        <v>97284</v>
      </c>
      <c r="F76" s="18">
        <v>97284</v>
      </c>
      <c r="G76" s="19">
        <f t="shared" si="3"/>
        <v>0</v>
      </c>
      <c r="H76" s="19">
        <f t="shared" si="4"/>
        <v>100</v>
      </c>
    </row>
    <row r="77" spans="1:8">
      <c r="A77" s="15">
        <v>0</v>
      </c>
      <c r="B77" s="16" t="s">
        <v>136</v>
      </c>
      <c r="C77" s="17" t="s">
        <v>137</v>
      </c>
      <c r="D77" s="18">
        <v>3794465</v>
      </c>
      <c r="E77" s="18">
        <v>2196461</v>
      </c>
      <c r="F77" s="18">
        <v>2124969.16</v>
      </c>
      <c r="G77" s="19">
        <f t="shared" si="3"/>
        <v>-71491.839999999851</v>
      </c>
      <c r="H77" s="19">
        <f t="shared" si="4"/>
        <v>96.745135014917182</v>
      </c>
    </row>
    <row r="78" spans="1:8" ht="78">
      <c r="A78" s="15">
        <v>0</v>
      </c>
      <c r="B78" s="16" t="s">
        <v>138</v>
      </c>
      <c r="C78" s="17" t="s">
        <v>139</v>
      </c>
      <c r="D78" s="18">
        <v>103944</v>
      </c>
      <c r="E78" s="18">
        <v>51974</v>
      </c>
      <c r="F78" s="18">
        <v>51974</v>
      </c>
      <c r="G78" s="19">
        <f t="shared" si="3"/>
        <v>0</v>
      </c>
      <c r="H78" s="19">
        <f t="shared" si="4"/>
        <v>100</v>
      </c>
    </row>
    <row r="79" spans="1:8">
      <c r="A79" s="15">
        <v>1</v>
      </c>
      <c r="B79" s="16" t="s">
        <v>140</v>
      </c>
      <c r="C79" s="17" t="s">
        <v>141</v>
      </c>
      <c r="D79" s="18">
        <v>825129171</v>
      </c>
      <c r="E79" s="18">
        <v>477295800</v>
      </c>
      <c r="F79" s="18">
        <v>504129341.88999987</v>
      </c>
      <c r="G79" s="19">
        <f t="shared" si="3"/>
        <v>26833541.889999866</v>
      </c>
      <c r="H79" s="19">
        <f t="shared" si="4"/>
        <v>105.62199413655009</v>
      </c>
    </row>
    <row r="80" spans="1:8">
      <c r="A80" s="15">
        <v>1</v>
      </c>
      <c r="B80" s="16" t="s">
        <v>140</v>
      </c>
      <c r="C80" s="17" t="s">
        <v>146</v>
      </c>
      <c r="D80" s="18">
        <v>998219361</v>
      </c>
      <c r="E80" s="18">
        <v>584831199</v>
      </c>
      <c r="F80" s="18">
        <v>611593249.04999983</v>
      </c>
      <c r="G80" s="19">
        <f t="shared" si="3"/>
        <v>26762050.049999833</v>
      </c>
      <c r="H80" s="19">
        <f t="shared" si="4"/>
        <v>104.5760298177936</v>
      </c>
    </row>
    <row r="81" spans="2:8" ht="17.399999999999999">
      <c r="B81" s="38" t="s">
        <v>150</v>
      </c>
      <c r="C81" s="39"/>
      <c r="D81" s="39"/>
      <c r="E81" s="39"/>
      <c r="F81" s="39"/>
      <c r="G81" s="39"/>
      <c r="H81" s="40"/>
    </row>
    <row r="82" spans="2:8" s="22" customFormat="1">
      <c r="B82" s="23" t="s">
        <v>3</v>
      </c>
      <c r="C82" s="24" t="s">
        <v>4</v>
      </c>
      <c r="D82" s="25">
        <v>300000</v>
      </c>
      <c r="E82" s="25">
        <v>223950</v>
      </c>
      <c r="F82" s="25">
        <v>351622.99</v>
      </c>
      <c r="G82" s="25">
        <v>127672.98999999999</v>
      </c>
      <c r="H82" s="19">
        <f>F82/E82*100</f>
        <v>157.00959589194017</v>
      </c>
    </row>
    <row r="83" spans="2:8" s="22" customFormat="1">
      <c r="B83" s="23" t="s">
        <v>151</v>
      </c>
      <c r="C83" s="24" t="s">
        <v>152</v>
      </c>
      <c r="D83" s="25">
        <v>300000</v>
      </c>
      <c r="E83" s="25">
        <v>223950</v>
      </c>
      <c r="F83" s="25">
        <v>351622.99</v>
      </c>
      <c r="G83" s="19">
        <v>127672.98999999999</v>
      </c>
      <c r="H83" s="19">
        <f>F83/E83*100</f>
        <v>157.00959589194017</v>
      </c>
    </row>
    <row r="84" spans="2:8" ht="78">
      <c r="B84" s="16" t="s">
        <v>153</v>
      </c>
      <c r="C84" s="17" t="s">
        <v>154</v>
      </c>
      <c r="D84" s="18">
        <v>140000</v>
      </c>
      <c r="E84" s="18">
        <v>81900</v>
      </c>
      <c r="F84" s="18">
        <v>107171.38</v>
      </c>
      <c r="G84" s="19">
        <v>25271.380000000005</v>
      </c>
      <c r="H84" s="19">
        <f>F84/E84*100</f>
        <v>130.85638583638584</v>
      </c>
    </row>
    <row r="85" spans="2:8" ht="31.2">
      <c r="B85" s="16" t="s">
        <v>155</v>
      </c>
      <c r="C85" s="17" t="s">
        <v>156</v>
      </c>
      <c r="D85" s="18">
        <v>152000</v>
      </c>
      <c r="E85" s="18">
        <v>138000</v>
      </c>
      <c r="F85" s="18">
        <v>241435.81</v>
      </c>
      <c r="G85" s="19">
        <v>103435.81</v>
      </c>
      <c r="H85" s="19">
        <f t="shared" ref="H85:H114" si="5">F85/E85*100</f>
        <v>174.95348550724637</v>
      </c>
    </row>
    <row r="86" spans="2:8" ht="62.4">
      <c r="B86" s="16" t="s">
        <v>157</v>
      </c>
      <c r="C86" s="17" t="s">
        <v>158</v>
      </c>
      <c r="D86" s="18">
        <v>8000</v>
      </c>
      <c r="E86" s="18">
        <v>4050</v>
      </c>
      <c r="F86" s="18">
        <v>3015.8</v>
      </c>
      <c r="G86" s="19">
        <v>-1034.1999999999998</v>
      </c>
      <c r="H86" s="19">
        <f t="shared" si="5"/>
        <v>74.464197530864212</v>
      </c>
    </row>
    <row r="87" spans="2:8" s="22" customFormat="1">
      <c r="B87" s="23" t="s">
        <v>68</v>
      </c>
      <c r="C87" s="24" t="s">
        <v>69</v>
      </c>
      <c r="D87" s="25">
        <v>18050000</v>
      </c>
      <c r="E87" s="25">
        <v>10500049.5</v>
      </c>
      <c r="F87" s="25">
        <v>15306065.91</v>
      </c>
      <c r="G87" s="25">
        <v>4806016.41</v>
      </c>
      <c r="H87" s="19">
        <f t="shared" si="5"/>
        <v>145.77136907783148</v>
      </c>
    </row>
    <row r="88" spans="2:8" s="22" customFormat="1">
      <c r="B88" s="23" t="s">
        <v>112</v>
      </c>
      <c r="C88" s="24" t="s">
        <v>77</v>
      </c>
      <c r="D88" s="25">
        <v>50000</v>
      </c>
      <c r="E88" s="25">
        <v>49.5</v>
      </c>
      <c r="F88" s="25">
        <v>49.59</v>
      </c>
      <c r="G88" s="25">
        <v>9.0000000000003411E-2</v>
      </c>
      <c r="H88" s="19">
        <f t="shared" si="5"/>
        <v>100.18181818181819</v>
      </c>
    </row>
    <row r="89" spans="2:8" ht="62.4">
      <c r="B89" s="16" t="s">
        <v>159</v>
      </c>
      <c r="C89" s="17" t="s">
        <v>160</v>
      </c>
      <c r="D89" s="18">
        <v>50000</v>
      </c>
      <c r="E89" s="18">
        <v>49.5</v>
      </c>
      <c r="F89" s="18">
        <v>49.59</v>
      </c>
      <c r="G89" s="19">
        <v>9.0000000000003411E-2</v>
      </c>
      <c r="H89" s="19">
        <f t="shared" si="5"/>
        <v>100.18181818181819</v>
      </c>
    </row>
    <row r="90" spans="2:8" s="22" customFormat="1">
      <c r="B90" s="23" t="s">
        <v>161</v>
      </c>
      <c r="C90" s="24" t="s">
        <v>162</v>
      </c>
      <c r="D90" s="25">
        <v>18000000</v>
      </c>
      <c r="E90" s="25">
        <v>10500000</v>
      </c>
      <c r="F90" s="25">
        <v>15306016.32</v>
      </c>
      <c r="G90" s="25">
        <v>4806016.32</v>
      </c>
      <c r="H90" s="19">
        <f t="shared" si="5"/>
        <v>145.77158400000002</v>
      </c>
    </row>
    <row r="91" spans="2:8" s="22" customFormat="1" ht="46.8">
      <c r="B91" s="23" t="s">
        <v>163</v>
      </c>
      <c r="C91" s="24" t="s">
        <v>164</v>
      </c>
      <c r="D91" s="25">
        <v>18000000</v>
      </c>
      <c r="E91" s="25">
        <v>10500000</v>
      </c>
      <c r="F91" s="25">
        <v>1907932.3199999998</v>
      </c>
      <c r="G91" s="25">
        <v>-8592067.6799999997</v>
      </c>
      <c r="H91" s="19">
        <f t="shared" si="5"/>
        <v>18.170783999999998</v>
      </c>
    </row>
    <row r="92" spans="2:8" ht="31.2">
      <c r="B92" s="16" t="s">
        <v>165</v>
      </c>
      <c r="C92" s="17" t="s">
        <v>166</v>
      </c>
      <c r="D92" s="18">
        <v>17560400</v>
      </c>
      <c r="E92" s="18">
        <v>10243566.67</v>
      </c>
      <c r="F92" s="18">
        <v>1707499.38</v>
      </c>
      <c r="G92" s="19">
        <v>-8536067.2899999991</v>
      </c>
      <c r="H92" s="19">
        <f t="shared" si="5"/>
        <v>16.668992695685748</v>
      </c>
    </row>
    <row r="93" spans="2:8" ht="62.4">
      <c r="B93" s="16" t="s">
        <v>167</v>
      </c>
      <c r="C93" s="17" t="s">
        <v>168</v>
      </c>
      <c r="D93" s="18">
        <v>439600</v>
      </c>
      <c r="E93" s="18">
        <v>256433.33</v>
      </c>
      <c r="F93" s="18">
        <v>192067.94</v>
      </c>
      <c r="G93" s="19">
        <v>-64365.389999999985</v>
      </c>
      <c r="H93" s="19">
        <f t="shared" si="5"/>
        <v>74.899756595603236</v>
      </c>
    </row>
    <row r="94" spans="2:8" ht="46.8">
      <c r="B94" s="16" t="s">
        <v>169</v>
      </c>
      <c r="C94" s="17" t="s">
        <v>170</v>
      </c>
      <c r="D94" s="18">
        <v>0</v>
      </c>
      <c r="E94" s="18">
        <v>0</v>
      </c>
      <c r="F94" s="18">
        <v>8365</v>
      </c>
      <c r="G94" s="19">
        <v>8365</v>
      </c>
      <c r="H94" s="19"/>
    </row>
    <row r="95" spans="2:8" ht="31.2">
      <c r="B95" s="23" t="s">
        <v>171</v>
      </c>
      <c r="C95" s="24" t="s">
        <v>172</v>
      </c>
      <c r="D95" s="25">
        <v>0</v>
      </c>
      <c r="E95" s="25">
        <v>0</v>
      </c>
      <c r="F95" s="25">
        <v>13398084</v>
      </c>
      <c r="G95" s="25">
        <v>13398084</v>
      </c>
      <c r="H95" s="19"/>
    </row>
    <row r="96" spans="2:8">
      <c r="B96" s="16" t="s">
        <v>173</v>
      </c>
      <c r="C96" s="17" t="s">
        <v>174</v>
      </c>
      <c r="D96" s="18">
        <v>0</v>
      </c>
      <c r="E96" s="18">
        <v>0</v>
      </c>
      <c r="F96" s="18">
        <v>12733554.82</v>
      </c>
      <c r="G96" s="19">
        <v>12733554.82</v>
      </c>
      <c r="H96" s="19"/>
    </row>
    <row r="97" spans="2:8" ht="93.6">
      <c r="B97" s="16" t="s">
        <v>175</v>
      </c>
      <c r="C97" s="17" t="s">
        <v>176</v>
      </c>
      <c r="D97" s="18">
        <v>0</v>
      </c>
      <c r="E97" s="18">
        <v>0</v>
      </c>
      <c r="F97" s="18">
        <v>664529.18000000005</v>
      </c>
      <c r="G97" s="19">
        <v>664529.18000000005</v>
      </c>
      <c r="H97" s="19"/>
    </row>
    <row r="98" spans="2:8" s="22" customFormat="1">
      <c r="B98" s="23" t="s">
        <v>177</v>
      </c>
      <c r="C98" s="24" t="s">
        <v>178</v>
      </c>
      <c r="D98" s="25">
        <v>2799000</v>
      </c>
      <c r="E98" s="25">
        <v>2749250</v>
      </c>
      <c r="F98" s="25">
        <v>2749292</v>
      </c>
      <c r="G98" s="25">
        <v>42</v>
      </c>
      <c r="H98" s="19">
        <f t="shared" si="5"/>
        <v>100.00152768936982</v>
      </c>
    </row>
    <row r="99" spans="2:8" s="22" customFormat="1">
      <c r="B99" s="23" t="s">
        <v>179</v>
      </c>
      <c r="C99" s="24" t="s">
        <v>180</v>
      </c>
      <c r="D99" s="25">
        <v>2799000</v>
      </c>
      <c r="E99" s="25">
        <v>2749250</v>
      </c>
      <c r="F99" s="25">
        <v>2749292</v>
      </c>
      <c r="G99" s="25">
        <v>42</v>
      </c>
      <c r="H99" s="19">
        <f t="shared" si="5"/>
        <v>100.00152768936982</v>
      </c>
    </row>
    <row r="100" spans="2:8" ht="78">
      <c r="B100" s="16" t="s">
        <v>181</v>
      </c>
      <c r="C100" s="17" t="s">
        <v>182</v>
      </c>
      <c r="D100" s="18">
        <v>2799000</v>
      </c>
      <c r="E100" s="18">
        <v>2749250</v>
      </c>
      <c r="F100" s="18">
        <v>2749292</v>
      </c>
      <c r="G100" s="19">
        <v>42</v>
      </c>
      <c r="H100" s="19">
        <f t="shared" si="5"/>
        <v>100.00152768936982</v>
      </c>
    </row>
    <row r="101" spans="2:8" s="22" customFormat="1">
      <c r="B101" s="23" t="s">
        <v>116</v>
      </c>
      <c r="C101" s="24" t="s">
        <v>117</v>
      </c>
      <c r="D101" s="25">
        <v>30445159.440000001</v>
      </c>
      <c r="E101" s="25">
        <v>28445159.440000001</v>
      </c>
      <c r="F101" s="25">
        <v>28445159.440000001</v>
      </c>
      <c r="G101" s="25">
        <v>0</v>
      </c>
      <c r="H101" s="19">
        <f t="shared" si="5"/>
        <v>100</v>
      </c>
    </row>
    <row r="102" spans="2:8" s="22" customFormat="1">
      <c r="B102" s="23" t="s">
        <v>118</v>
      </c>
      <c r="C102" s="24" t="s">
        <v>119</v>
      </c>
      <c r="D102" s="25">
        <v>30024358</v>
      </c>
      <c r="E102" s="25">
        <v>28024358</v>
      </c>
      <c r="F102" s="25">
        <v>28024358</v>
      </c>
      <c r="G102" s="25">
        <v>0</v>
      </c>
      <c r="H102" s="19">
        <f t="shared" si="5"/>
        <v>100</v>
      </c>
    </row>
    <row r="103" spans="2:8" s="22" customFormat="1" ht="31.2">
      <c r="B103" s="23" t="s">
        <v>124</v>
      </c>
      <c r="C103" s="24" t="s">
        <v>125</v>
      </c>
      <c r="D103" s="25">
        <v>30024358</v>
      </c>
      <c r="E103" s="25">
        <v>28024358</v>
      </c>
      <c r="F103" s="25">
        <v>28024358</v>
      </c>
      <c r="G103" s="25">
        <v>0</v>
      </c>
      <c r="H103" s="19">
        <f t="shared" si="5"/>
        <v>100</v>
      </c>
    </row>
    <row r="104" spans="2:8" ht="46.8">
      <c r="B104" s="16" t="s">
        <v>183</v>
      </c>
      <c r="C104" s="17" t="s">
        <v>184</v>
      </c>
      <c r="D104" s="18">
        <v>1532916</v>
      </c>
      <c r="E104" s="18">
        <v>1532916</v>
      </c>
      <c r="F104" s="18">
        <v>1532916</v>
      </c>
      <c r="G104" s="19">
        <v>0</v>
      </c>
      <c r="H104" s="19">
        <f t="shared" si="5"/>
        <v>100</v>
      </c>
    </row>
    <row r="105" spans="2:8" ht="31.2">
      <c r="B105" s="16" t="s">
        <v>185</v>
      </c>
      <c r="C105" s="17" t="s">
        <v>186</v>
      </c>
      <c r="D105" s="18">
        <v>26491442</v>
      </c>
      <c r="E105" s="18">
        <v>26491442</v>
      </c>
      <c r="F105" s="18">
        <v>26491442</v>
      </c>
      <c r="G105" s="19">
        <v>0</v>
      </c>
      <c r="H105" s="19">
        <f t="shared" si="5"/>
        <v>100</v>
      </c>
    </row>
    <row r="106" spans="2:8">
      <c r="B106" s="16" t="s">
        <v>136</v>
      </c>
      <c r="C106" s="17" t="s">
        <v>137</v>
      </c>
      <c r="D106" s="18">
        <v>2000000</v>
      </c>
      <c r="E106" s="18">
        <v>0</v>
      </c>
      <c r="F106" s="18">
        <v>0</v>
      </c>
      <c r="G106" s="19">
        <v>0</v>
      </c>
      <c r="H106" s="19"/>
    </row>
    <row r="107" spans="2:8" s="22" customFormat="1" ht="46.8">
      <c r="B107" s="23" t="s">
        <v>187</v>
      </c>
      <c r="C107" s="24" t="s">
        <v>188</v>
      </c>
      <c r="D107" s="25">
        <v>420801.44</v>
      </c>
      <c r="E107" s="25">
        <v>420801.44</v>
      </c>
      <c r="F107" s="25">
        <v>420801.44</v>
      </c>
      <c r="G107" s="25">
        <v>0</v>
      </c>
      <c r="H107" s="19">
        <f t="shared" si="5"/>
        <v>100</v>
      </c>
    </row>
    <row r="108" spans="2:8">
      <c r="B108" s="16" t="s">
        <v>189</v>
      </c>
      <c r="C108" s="17" t="s">
        <v>190</v>
      </c>
      <c r="D108" s="18">
        <v>420801.44</v>
      </c>
      <c r="E108" s="18">
        <v>420801.44</v>
      </c>
      <c r="F108" s="18">
        <v>420801.44</v>
      </c>
      <c r="G108" s="19">
        <v>0</v>
      </c>
      <c r="H108" s="19">
        <f t="shared" si="5"/>
        <v>100</v>
      </c>
    </row>
    <row r="109" spans="2:8" s="22" customFormat="1">
      <c r="B109" s="23" t="s">
        <v>191</v>
      </c>
      <c r="C109" s="24" t="s">
        <v>192</v>
      </c>
      <c r="D109" s="25">
        <v>393146</v>
      </c>
      <c r="E109" s="25">
        <v>184428</v>
      </c>
      <c r="F109" s="25">
        <v>338647.03</v>
      </c>
      <c r="G109" s="25">
        <v>154219.03000000003</v>
      </c>
      <c r="H109" s="19">
        <f t="shared" si="5"/>
        <v>183.6201824018045</v>
      </c>
    </row>
    <row r="110" spans="2:8" ht="62.4">
      <c r="B110" s="16" t="s">
        <v>193</v>
      </c>
      <c r="C110" s="17" t="s">
        <v>194</v>
      </c>
      <c r="D110" s="18">
        <v>393146</v>
      </c>
      <c r="E110" s="18">
        <v>184428</v>
      </c>
      <c r="F110" s="18">
        <v>338647.03</v>
      </c>
      <c r="G110" s="19">
        <f>F110-E110</f>
        <v>154219.03000000003</v>
      </c>
      <c r="H110" s="19">
        <f t="shared" si="5"/>
        <v>183.6201824018045</v>
      </c>
    </row>
    <row r="111" spans="2:8" s="22" customFormat="1">
      <c r="B111" s="23" t="s">
        <v>140</v>
      </c>
      <c r="C111" s="24" t="s">
        <v>141</v>
      </c>
      <c r="D111" s="25">
        <v>21542146</v>
      </c>
      <c r="E111" s="25">
        <v>13657677.5</v>
      </c>
      <c r="F111" s="25">
        <v>18745627.93</v>
      </c>
      <c r="G111" s="19">
        <f t="shared" ref="G111:G114" si="6">F111-E111</f>
        <v>5087950.43</v>
      </c>
      <c r="H111" s="19">
        <f t="shared" si="5"/>
        <v>137.25340878784112</v>
      </c>
    </row>
    <row r="112" spans="2:8" s="22" customFormat="1">
      <c r="B112" s="23" t="s">
        <v>140</v>
      </c>
      <c r="C112" s="24" t="s">
        <v>195</v>
      </c>
      <c r="D112" s="25">
        <v>51987305.439999998</v>
      </c>
      <c r="E112" s="25">
        <v>42102836.939999998</v>
      </c>
      <c r="F112" s="25">
        <v>47190787.369999997</v>
      </c>
      <c r="G112" s="19">
        <f t="shared" si="6"/>
        <v>5087950.43</v>
      </c>
      <c r="H112" s="19">
        <f t="shared" si="5"/>
        <v>112.08457861699617</v>
      </c>
    </row>
    <row r="113" spans="2:8" ht="31.2">
      <c r="B113" s="27"/>
      <c r="C113" s="26" t="s">
        <v>196</v>
      </c>
      <c r="D113" s="29">
        <f>D79+D111</f>
        <v>846671317</v>
      </c>
      <c r="E113" s="29">
        <f t="shared" ref="E113:F113" si="7">E79+E111</f>
        <v>490953477.5</v>
      </c>
      <c r="F113" s="29">
        <f t="shared" si="7"/>
        <v>522874969.81999987</v>
      </c>
      <c r="G113" s="30">
        <f t="shared" si="6"/>
        <v>31921492.319999874</v>
      </c>
      <c r="H113" s="30">
        <f t="shared" si="5"/>
        <v>106.50193832673278</v>
      </c>
    </row>
    <row r="114" spans="2:8">
      <c r="B114" s="28"/>
      <c r="C114" s="26" t="s">
        <v>197</v>
      </c>
      <c r="D114" s="29">
        <f t="shared" ref="D114:E114" si="8">D80+D112</f>
        <v>1050206666.4400001</v>
      </c>
      <c r="E114" s="29">
        <f t="shared" si="8"/>
        <v>626934035.94000006</v>
      </c>
      <c r="F114" s="29">
        <f>F80+F112</f>
        <v>658784036.41999984</v>
      </c>
      <c r="G114" s="19">
        <f t="shared" si="6"/>
        <v>31850000.479999781</v>
      </c>
      <c r="H114" s="19">
        <f t="shared" si="5"/>
        <v>105.08027936818667</v>
      </c>
    </row>
    <row r="116" spans="2:8" ht="18">
      <c r="B116" s="32" t="s">
        <v>198</v>
      </c>
      <c r="C116" s="32"/>
      <c r="D116" s="32"/>
      <c r="E116" s="32"/>
      <c r="F116" s="32"/>
      <c r="G116" s="32"/>
      <c r="H116" s="32"/>
    </row>
  </sheetData>
  <mergeCells count="5">
    <mergeCell ref="B116:H116"/>
    <mergeCell ref="B4:H4"/>
    <mergeCell ref="B2:H2"/>
    <mergeCell ref="B8:H8"/>
    <mergeCell ref="B81:H81"/>
  </mergeCells>
  <conditionalFormatting sqref="B9:B80">
    <cfRule type="expression" dxfId="6" priority="1" stopIfTrue="1">
      <formula>A9=1</formula>
    </cfRule>
  </conditionalFormatting>
  <conditionalFormatting sqref="C9:C80">
    <cfRule type="expression" dxfId="5" priority="3" stopIfTrue="1">
      <formula>A9=1</formula>
    </cfRule>
  </conditionalFormatting>
  <conditionalFormatting sqref="D9:D80">
    <cfRule type="expression" dxfId="4" priority="4" stopIfTrue="1">
      <formula>A9=1</formula>
    </cfRule>
  </conditionalFormatting>
  <conditionalFormatting sqref="E9:E80">
    <cfRule type="expression" dxfId="3" priority="6" stopIfTrue="1">
      <formula>A9=1</formula>
    </cfRule>
  </conditionalFormatting>
  <conditionalFormatting sqref="F9:F80">
    <cfRule type="expression" dxfId="2" priority="7" stopIfTrue="1">
      <formula>A9=1</formula>
    </cfRule>
  </conditionalFormatting>
  <conditionalFormatting sqref="G9:G80">
    <cfRule type="expression" dxfId="1" priority="8" stopIfTrue="1">
      <formula>A9=1</formula>
    </cfRule>
  </conditionalFormatting>
  <conditionalFormatting sqref="H9:H80">
    <cfRule type="expression" dxfId="0" priority="9" stopIfTrue="1">
      <formula>A9=1</formula>
    </cfRule>
  </conditionalFormatting>
  <pageMargins left="0.31496062992125984" right="0.31496062992125984" top="0.39370078740157483" bottom="0.39370078740157483" header="0" footer="0"/>
  <pageSetup paperSize="9" scale="7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220FU11</dc:creator>
  <cp:lastModifiedBy>220FU11</cp:lastModifiedBy>
  <cp:lastPrinted>2024-08-16T09:11:18Z</cp:lastPrinted>
  <dcterms:created xsi:type="dcterms:W3CDTF">2024-08-16T07:14:07Z</dcterms:created>
  <dcterms:modified xsi:type="dcterms:W3CDTF">2024-08-16T11:32:32Z</dcterms:modified>
</cp:coreProperties>
</file>